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 defaultThemeVersion="124226"/>
  <bookViews>
    <workbookView xWindow="480" yWindow="285" windowWidth="22995" windowHeight="9795"/>
  </bookViews>
  <sheets>
    <sheet name="Julho 2018" sheetId="12" r:id="rId1"/>
  </sheets>
  <definedNames>
    <definedName name="_xlnm.Print_Area" localSheetId="0">'Julho 2018'!$A$1:$F$151</definedName>
    <definedName name="_xlnm.Print_Titles" localSheetId="0">'Julho 2018'!$12:$12</definedName>
  </definedNames>
  <calcPr calcId="145621"/>
</workbook>
</file>

<file path=xl/calcChain.xml><?xml version="1.0" encoding="utf-8"?>
<calcChain xmlns="http://schemas.openxmlformats.org/spreadsheetml/2006/main">
  <c r="F151" i="12" l="1"/>
  <c r="F150" i="12"/>
  <c r="F149" i="12"/>
  <c r="F148" i="12"/>
  <c r="F147" i="12"/>
  <c r="F134" i="12"/>
  <c r="F133" i="12"/>
  <c r="F132" i="12"/>
  <c r="F131" i="12"/>
  <c r="F66" i="12"/>
  <c r="F65" i="12"/>
  <c r="F64" i="12"/>
  <c r="F62" i="12"/>
  <c r="F61" i="12"/>
  <c r="F60" i="12"/>
  <c r="F59" i="12"/>
  <c r="F51" i="12"/>
  <c r="F50" i="12"/>
  <c r="F49" i="12"/>
  <c r="F48" i="12"/>
  <c r="F47" i="12"/>
  <c r="F26" i="12"/>
  <c r="F16" i="12"/>
  <c r="F15" i="12"/>
  <c r="F14" i="12"/>
  <c r="F13" i="12"/>
</calcChain>
</file>

<file path=xl/sharedStrings.xml><?xml version="1.0" encoding="utf-8"?>
<sst xmlns="http://schemas.openxmlformats.org/spreadsheetml/2006/main" count="697" uniqueCount="293">
  <si>
    <t>Recambiamento</t>
  </si>
  <si>
    <t>Agente de Polícia</t>
  </si>
  <si>
    <t>Agente Policial de Custódia</t>
  </si>
  <si>
    <t>Diligências</t>
  </si>
  <si>
    <t>Delegado de Polícia</t>
  </si>
  <si>
    <t>VALOR R$</t>
  </si>
  <si>
    <t>OBJETIVO</t>
  </si>
  <si>
    <t>PERÍODO</t>
  </si>
  <si>
    <t>MATRÍCULA</t>
  </si>
  <si>
    <t>CARGO</t>
  </si>
  <si>
    <t>NOME DO SERVIDOR</t>
  </si>
  <si>
    <t>TOTAL</t>
  </si>
  <si>
    <t>Francisco de Assis Novaes</t>
  </si>
  <si>
    <t>58.680-3</t>
  </si>
  <si>
    <t>Paulo Marcelo de Moura</t>
  </si>
  <si>
    <t>58.937-3</t>
  </si>
  <si>
    <t>Viviane Guilhões Barros</t>
  </si>
  <si>
    <t>78.224-6</t>
  </si>
  <si>
    <t>Marcos Pereira da Anunciação Junior</t>
  </si>
  <si>
    <t>58.704-4</t>
  </si>
  <si>
    <t>Bruno Alves Bezerra Silva</t>
  </si>
  <si>
    <t>231.033-3</t>
  </si>
  <si>
    <t>Mauro Borba Xavier</t>
  </si>
  <si>
    <t>58.896-2</t>
  </si>
  <si>
    <t>Heladio Maciel da Rosa</t>
  </si>
  <si>
    <t>227.714-X</t>
  </si>
  <si>
    <t>Raphael Nogueira de Andrade</t>
  </si>
  <si>
    <t>233.679-0</t>
  </si>
  <si>
    <t>Fernando Crisci de Paula</t>
  </si>
  <si>
    <t>238.527-9</t>
  </si>
  <si>
    <t>Hugo Leonardo Garcia Ferreira</t>
  </si>
  <si>
    <t>234.273-1</t>
  </si>
  <si>
    <t>Carla Valéria N. de Castro Paulino</t>
  </si>
  <si>
    <t>227.876-6</t>
  </si>
  <si>
    <t>Giselle Costa Aviani</t>
  </si>
  <si>
    <t>77.362-X</t>
  </si>
  <si>
    <t>Wolmy Martins de Souza</t>
  </si>
  <si>
    <t>34.380-3</t>
  </si>
  <si>
    <t>Guilherme Mirray Heringer</t>
  </si>
  <si>
    <t>236.089-6</t>
  </si>
  <si>
    <t>Saulo Ribeiro Lopes</t>
  </si>
  <si>
    <t>63.945-1</t>
  </si>
  <si>
    <t>Anderson Dietrichkeit</t>
  </si>
  <si>
    <t>76.984-3</t>
  </si>
  <si>
    <t>Participar do ENAVSEG2018</t>
  </si>
  <si>
    <t>Cumprimento de Mandado Judicial</t>
  </si>
  <si>
    <t>Cumprimento de mandados de busca e apreensão</t>
  </si>
  <si>
    <t>Identificação e acompanhamento de alvos e cumprimento de mandados de prisão</t>
  </si>
  <si>
    <t>Dar cumprimento à Ordem Judicial de checagem de autenticidade de certidão de nascimento de denunciado.</t>
  </si>
  <si>
    <t>Mandado de Busca e Apreensão e Mandado de Prisão</t>
  </si>
  <si>
    <t>Diligências e Recambiamento</t>
  </si>
  <si>
    <t>Realização de entrevistas, tomada de depoimentos e atos de investigação.</t>
  </si>
  <si>
    <t>Identificação e acompanhamento de alvos do IP 346/2018-CECOR.</t>
  </si>
  <si>
    <t>Cumprimento de Mandado de Prisão</t>
  </si>
  <si>
    <t>03 a 06/07</t>
  </si>
  <si>
    <t>04 a 05/07</t>
  </si>
  <si>
    <t>09  a 11/07</t>
  </si>
  <si>
    <t>05 a 06/07</t>
  </si>
  <si>
    <t>05 a 07/07</t>
  </si>
  <si>
    <t>11 e 12/07</t>
  </si>
  <si>
    <t>04 a 06/07</t>
  </si>
  <si>
    <t>04 a 07/07</t>
  </si>
  <si>
    <t>16 a 19/07</t>
  </si>
  <si>
    <t>12 a 13/07</t>
  </si>
  <si>
    <t>19 a 20/07</t>
  </si>
  <si>
    <t>17 a 20/07</t>
  </si>
  <si>
    <t>17 a 26/07</t>
  </si>
  <si>
    <t>18 a 21/07</t>
  </si>
  <si>
    <t>18 a 26/07</t>
  </si>
  <si>
    <t>18 a 20/07</t>
  </si>
  <si>
    <t>23 a 24/07</t>
  </si>
  <si>
    <t>23 a 27/04</t>
  </si>
  <si>
    <t>24 a 27/07</t>
  </si>
  <si>
    <t>21 a 25/07</t>
  </si>
  <si>
    <t>25 a 27/07</t>
  </si>
  <si>
    <t>23 a 25/07</t>
  </si>
  <si>
    <t>25 a 26/07</t>
  </si>
  <si>
    <t>26 a 27/07</t>
  </si>
  <si>
    <t>11/06/18</t>
  </si>
  <si>
    <t>31/07 a 01/08</t>
  </si>
  <si>
    <t>27 a 31/07</t>
  </si>
  <si>
    <t>30 a 31/07</t>
  </si>
  <si>
    <t>30/07 a 02/08</t>
  </si>
  <si>
    <t>29/07 a 02/08</t>
  </si>
  <si>
    <t>31/07 a 02/08</t>
  </si>
  <si>
    <t>Pedro Rocha Amorim</t>
  </si>
  <si>
    <t>63.433-6</t>
  </si>
  <si>
    <t>Ulisses da Nóbrega Silva</t>
  </si>
  <si>
    <t>63.299-6</t>
  </si>
  <si>
    <t>Daniel Mendes Caldas</t>
  </si>
  <si>
    <t>Perito Criminal</t>
  </si>
  <si>
    <t>226.812-4</t>
  </si>
  <si>
    <t>Diogo Henrique  Pereira Landim</t>
  </si>
  <si>
    <t>228.393-X</t>
  </si>
  <si>
    <t>Wilson Peres Ferreira</t>
  </si>
  <si>
    <t>217.353-0</t>
  </si>
  <si>
    <t>Marcos Fernando Deodato</t>
  </si>
  <si>
    <t>76.010-2</t>
  </si>
  <si>
    <t>Fábio de Andrade Pontes</t>
  </si>
  <si>
    <t>76.338-1</t>
  </si>
  <si>
    <t>Luis Carlos Lopes dos Santos</t>
  </si>
  <si>
    <t>27.467-4</t>
  </si>
  <si>
    <t>Paulo Cézar Bezerra</t>
  </si>
  <si>
    <t>58.1446-1</t>
  </si>
  <si>
    <t>Leonardo Miranda Machado</t>
  </si>
  <si>
    <t>236.970-2</t>
  </si>
  <si>
    <t>Jairo Domingues F. Júnior</t>
  </si>
  <si>
    <t>58.390-1</t>
  </si>
  <si>
    <t>Raphael do Nascimento Pinto</t>
  </si>
  <si>
    <t>231.480-0</t>
  </si>
  <si>
    <t>Márcio Roberto de Lima Solino</t>
  </si>
  <si>
    <t>77.374-3</t>
  </si>
  <si>
    <t>Fausto Ramiro Silva</t>
  </si>
  <si>
    <t>227.627-5</t>
  </si>
  <si>
    <t>Leonardo Alves de Lima Pinto</t>
  </si>
  <si>
    <t>236.032-2</t>
  </si>
  <si>
    <t>João de Ataliba Nogueira Neto</t>
  </si>
  <si>
    <t>64.000-X</t>
  </si>
  <si>
    <t>Lucio Mauro Pessoa</t>
  </si>
  <si>
    <t>58.260-3</t>
  </si>
  <si>
    <t>José Américo Fernandes Monferrari</t>
  </si>
  <si>
    <t>57.962-9</t>
  </si>
  <si>
    <t>Tatiana de Albuquerque Silva</t>
  </si>
  <si>
    <t>58.216-6</t>
  </si>
  <si>
    <t>Susana Coelho Lamounier</t>
  </si>
  <si>
    <t>233.675-8</t>
  </si>
  <si>
    <t>Fernando Anunciação de Paula</t>
  </si>
  <si>
    <t>236.001-2</t>
  </si>
  <si>
    <t>Rogério Peres Torres</t>
  </si>
  <si>
    <t>58.398-7</t>
  </si>
  <si>
    <t>Leonardo Augusto Silva Coser</t>
  </si>
  <si>
    <t>64.589-3</t>
  </si>
  <si>
    <t>Marcelo Lima e Castro Pinheiro</t>
  </si>
  <si>
    <t>75.810-8</t>
  </si>
  <si>
    <t>Juliana Soares Thomas</t>
  </si>
  <si>
    <t>229.101-0</t>
  </si>
  <si>
    <t>Valdelon Bersan dos Reis</t>
  </si>
  <si>
    <t>36.519-X</t>
  </si>
  <si>
    <t>Luciano Oliveira Vasconcelos</t>
  </si>
  <si>
    <t>57.866-5</t>
  </si>
  <si>
    <t>Virgílio Agnaldo Ozelami</t>
  </si>
  <si>
    <t>77.224-0</t>
  </si>
  <si>
    <t>Bernardo Borges dos Santos Neto</t>
  </si>
  <si>
    <t>192.027-8</t>
  </si>
  <si>
    <t>Tayna Nasciutti Rezende</t>
  </si>
  <si>
    <t>231.391-X</t>
  </si>
  <si>
    <t>Tiago Carvalho N. Oliveira</t>
  </si>
  <si>
    <t>238.444-2</t>
  </si>
  <si>
    <t>Larissa Beatriz de C. Teixeira</t>
  </si>
  <si>
    <t>227.825-1</t>
  </si>
  <si>
    <t>Paulo Dias Costa</t>
  </si>
  <si>
    <t>233.673-1</t>
  </si>
  <si>
    <t>David Bandeira Gottlieb</t>
  </si>
  <si>
    <t>188.513-8</t>
  </si>
  <si>
    <t>Rodrigo Moura de Queiroz</t>
  </si>
  <si>
    <t>189.466-8</t>
  </si>
  <si>
    <t>Alexandre Luciano Ferreira</t>
  </si>
  <si>
    <t>57.049-4</t>
  </si>
  <si>
    <t>Luís Carlos Lopes dos Santos</t>
  </si>
  <si>
    <t>58.146-1</t>
  </si>
  <si>
    <t>Waldemar Antônio Tassara Júnior</t>
  </si>
  <si>
    <t>236.960-5</t>
  </si>
  <si>
    <t>Cláudio Madureira Guedes da Silva</t>
  </si>
  <si>
    <t>58.137-2</t>
  </si>
  <si>
    <t>Fernando César Costa</t>
  </si>
  <si>
    <t>57.419-8</t>
  </si>
  <si>
    <t>Maíra Pinheiro Pereira</t>
  </si>
  <si>
    <t>193.242-X</t>
  </si>
  <si>
    <t>Luís Ricardo Brasilino</t>
  </si>
  <si>
    <t>236.650-9</t>
  </si>
  <si>
    <t>Honey Cordeiro</t>
  </si>
  <si>
    <t>57.764-2</t>
  </si>
  <si>
    <t>Vanderlei Ferreira Dutra</t>
  </si>
  <si>
    <t>57.682-4</t>
  </si>
  <si>
    <t>João Pedro Carvalho de Moraes</t>
  </si>
  <si>
    <t>76.543-0</t>
  </si>
  <si>
    <t>Vicente Cézar Ferreira Júnior</t>
  </si>
  <si>
    <t>78.837-6</t>
  </si>
  <si>
    <t>Renato Bizinoto Molás</t>
  </si>
  <si>
    <t>227.855-3</t>
  </si>
  <si>
    <t>Geovane Ribeiro Mathias</t>
  </si>
  <si>
    <t>228.395-6</t>
  </si>
  <si>
    <t>Márcio Roberto Valente Caetano</t>
  </si>
  <si>
    <t>58.436-3</t>
  </si>
  <si>
    <t>Lúcio José dos Anjos</t>
  </si>
  <si>
    <t>58.728-1</t>
  </si>
  <si>
    <t>Gilmário Santos Ramos</t>
  </si>
  <si>
    <t>63.353-4</t>
  </si>
  <si>
    <t>Leandro Dias Carneiro</t>
  </si>
  <si>
    <t>192.358-7</t>
  </si>
  <si>
    <t>Maurício Victor Cassis</t>
  </si>
  <si>
    <t>231.443-6</t>
  </si>
  <si>
    <t>Santilheno Marcos da Silva</t>
  </si>
  <si>
    <t>233.672-3</t>
  </si>
  <si>
    <t>Admon Amâncio de Oliveira</t>
  </si>
  <si>
    <t>46.896-7</t>
  </si>
  <si>
    <t>Alisson Custódio Cardoso P. da Silva</t>
  </si>
  <si>
    <t>229.405-2</t>
  </si>
  <si>
    <t>Flávio Lima Barcellos</t>
  </si>
  <si>
    <t>57.797-9</t>
  </si>
  <si>
    <t>César Augusto Manhães Bastos</t>
  </si>
  <si>
    <t>78.081-2</t>
  </si>
  <si>
    <t>Luiz Henrique Ribeiro de Oliveira</t>
  </si>
  <si>
    <t>Papiloscopista Policial</t>
  </si>
  <si>
    <t>177.645-2</t>
  </si>
  <si>
    <t>Alan Magalhães</t>
  </si>
  <si>
    <t>237.742-X</t>
  </si>
  <si>
    <t>Marcela Batista Lopes</t>
  </si>
  <si>
    <t>Delegada de Polícia</t>
  </si>
  <si>
    <t>236.974-5</t>
  </si>
  <si>
    <t>Aniel Henrique Ribeiro da Silva Júnior</t>
  </si>
  <si>
    <t>231.501-7</t>
  </si>
  <si>
    <t>Pedro Henrique Melo Carneiro</t>
  </si>
  <si>
    <t>227.914-2</t>
  </si>
  <si>
    <t>Gabriel Lavoratti Guedes</t>
  </si>
  <si>
    <t>231.452-5</t>
  </si>
  <si>
    <t>Naiara Christina Magalhães Feitosa</t>
  </si>
  <si>
    <t>230.299-3</t>
  </si>
  <si>
    <t>José Orlando da Silva</t>
  </si>
  <si>
    <t>47.514-9</t>
  </si>
  <si>
    <t>Marinho José Marcelo Gonçalves Barreto Neto</t>
  </si>
  <si>
    <t>76.292-X</t>
  </si>
  <si>
    <t>Marcelino Andrade do Amaral</t>
  </si>
  <si>
    <t>229.887-2</t>
  </si>
  <si>
    <t>Cláudio Antônio de Almeida</t>
  </si>
  <si>
    <t>58.299-9</t>
  </si>
  <si>
    <t>Paulo Sérgio Leitão da Silva</t>
  </si>
  <si>
    <t>58.097-X</t>
  </si>
  <si>
    <t>Chrisler de Freitas Melo</t>
  </si>
  <si>
    <t>194.031-7</t>
  </si>
  <si>
    <t>José Henrique Barbosa de Alencar</t>
  </si>
  <si>
    <t>236.010-1</t>
  </si>
  <si>
    <t>Raimundo Pereira Araújo Filho</t>
  </si>
  <si>
    <t>39.268-5</t>
  </si>
  <si>
    <t>Rogério Henrique Rezende Oliveira</t>
  </si>
  <si>
    <t>63.345-3</t>
  </si>
  <si>
    <t>Thiago Albuquerque Silva</t>
  </si>
  <si>
    <t>63.761-0</t>
  </si>
  <si>
    <t>Marcus Vinícius Cunha Freitas</t>
  </si>
  <si>
    <t>77.553-3</t>
  </si>
  <si>
    <t>Rafael Andrade Catunda</t>
  </si>
  <si>
    <t>238.224-5</t>
  </si>
  <si>
    <t>Felipe Teixeira Gabriel</t>
  </si>
  <si>
    <t>192.109-6</t>
  </si>
  <si>
    <t>Álvaro Henrique Milhomem da Silva Santos</t>
  </si>
  <si>
    <t>231.046-5</t>
  </si>
  <si>
    <t>Marcelo Vasconcelos Dias</t>
  </si>
  <si>
    <t>230.756-8</t>
  </si>
  <si>
    <t>Marcelo Mesquita Guerra</t>
  </si>
  <si>
    <t>240.536-9</t>
  </si>
  <si>
    <t>Huascar Andrade Vergara</t>
  </si>
  <si>
    <t>231.050-3</t>
  </si>
  <si>
    <t>Eduardo Lopes das Chagas</t>
  </si>
  <si>
    <t>235.566-3</t>
  </si>
  <si>
    <t>Ana Karla Evangelista Ribeiro</t>
  </si>
  <si>
    <t>186.005-4</t>
  </si>
  <si>
    <t>Sandro Ferreira Neves</t>
  </si>
  <si>
    <t>233.696-0</t>
  </si>
  <si>
    <t>Marcus Vinícius Ribeiro Soares</t>
  </si>
  <si>
    <t>194.090-2</t>
  </si>
  <si>
    <t>238.227-5</t>
  </si>
  <si>
    <t>Belchior Muniz Dutra de Andrade</t>
  </si>
  <si>
    <t>236.577-4</t>
  </si>
  <si>
    <t>Diogo Soares Dias</t>
  </si>
  <si>
    <t>236.046-2</t>
  </si>
  <si>
    <t>Douglas Fernandes de Moura</t>
  </si>
  <si>
    <t>237.736-5</t>
  </si>
  <si>
    <t>Natair de Melo</t>
  </si>
  <si>
    <t>36.894-6</t>
  </si>
  <si>
    <t>Carlos Antônio de Oliveira</t>
  </si>
  <si>
    <t>47.014-7</t>
  </si>
  <si>
    <t>Edevandir Coelho da Silva</t>
  </si>
  <si>
    <t>78.187-8</t>
  </si>
  <si>
    <t>Danilo Costa Tavares</t>
  </si>
  <si>
    <t>235.200-1</t>
  </si>
  <si>
    <t>Rogério Jacobina Santos</t>
  </si>
  <si>
    <t>227.832-4</t>
  </si>
  <si>
    <t>Ana Paula Wiese Teixeira</t>
  </si>
  <si>
    <t>235.240-0</t>
  </si>
  <si>
    <t>Rodrigo Dias</t>
  </si>
  <si>
    <t>235.254-0</t>
  </si>
  <si>
    <t>Arnando Cavalcanti de Albuquerque Neto</t>
  </si>
  <si>
    <t>235.270-2</t>
  </si>
  <si>
    <t>Rívia Carla Lourenço Coimbra</t>
  </si>
  <si>
    <t>76.059-5</t>
  </si>
  <si>
    <t>André Santos Guimarães</t>
  </si>
  <si>
    <t>237.732-2</t>
  </si>
  <si>
    <t>Daniel Werneck Pinto Hoelz</t>
  </si>
  <si>
    <t>226.814-0</t>
  </si>
  <si>
    <t>Adriano Pinto de Moura</t>
  </si>
  <si>
    <t>77.371-9</t>
  </si>
  <si>
    <t>Eudes Oliveira Ribeiro</t>
  </si>
  <si>
    <t>78.790-6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</si>
</sst>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8" x14ac:knownFonts="1"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b/>
      <i/>
      <sz val="14"/>
      <name val="Arial"/>
      <family val="2"/>
    </font>
    <font>
      <b/>
      <sz val="14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26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3">
    <xf numFmtId="0" fontId="0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5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4" fontId="1" fillId="5" borderId="1" xfId="0" applyNumberFormat="1" applyFont="1" applyFill="1" applyBorder="1" applyAlignment="1">
      <alignment horizontal="right"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2" fillId="2" borderId="1" xfId="0" applyFont="1" applyFill="1" applyBorder="1" applyAlignment="1"/>
    <xf numFmtId="0" fontId="2" fillId="2" borderId="1" xfId="0" applyFont="1" applyFill="1" applyBorder="1" applyAlignment="1">
      <alignment horizontal="center"/>
    </xf>
    <xf numFmtId="4" fontId="1" fillId="0" borderId="3" xfId="0" applyNumberFormat="1" applyFont="1" applyBorder="1" applyAlignment="1">
      <alignment horizontal="right" vertical="center" wrapText="1"/>
    </xf>
    <xf numFmtId="49" fontId="2" fillId="0" borderId="1" xfId="0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1" fillId="2" borderId="4" xfId="0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center" vertical="center"/>
    </xf>
    <xf numFmtId="4" fontId="1" fillId="0" borderId="1" xfId="22" applyNumberFormat="1" applyFont="1" applyFill="1" applyBorder="1" applyAlignment="1">
      <alignment horizontal="right" vertical="center" wrapText="1"/>
    </xf>
    <xf numFmtId="0" fontId="2" fillId="0" borderId="1" xfId="0" applyFont="1" applyBorder="1" applyAlignment="1"/>
  </cellXfs>
  <cellStyles count="23">
    <cellStyle name="Normal" xfId="0" builtinId="0"/>
    <cellStyle name="Título 1 1" xfId="1"/>
    <cellStyle name="Título 1 1 1" xfId="2"/>
    <cellStyle name="Título 1 1 1 1" xfId="3"/>
    <cellStyle name="Título 1 1 1 1 1" xfId="4"/>
    <cellStyle name="Título 1 1 1 1 1 1" xfId="5"/>
    <cellStyle name="Título 1 1 1 1 1 1 1" xfId="6"/>
    <cellStyle name="Título 1 1 1 1 1 1 1 1" xfId="7"/>
    <cellStyle name="Título 1 1 1 1 1 1 1 1 1" xfId="8"/>
    <cellStyle name="Título 1 1 1 1 1 1 1 1 1 1" xfId="9"/>
    <cellStyle name="Título 1 1 1 1 1 1 1 1 1 1 1" xfId="10"/>
    <cellStyle name="Título 1 1 1 1 1 1 1 1 1 1 1 1" xfId="11"/>
    <cellStyle name="Título 1 1 1 1 1 1 1 1 1 1 1 1 1" xfId="12"/>
    <cellStyle name="Título 1 1 1 1 1 1 1 1 1 1 1 1 1 1" xfId="13"/>
    <cellStyle name="Título 1 1 1 1 1 1 1 1 1 1 1 1 1 1 1" xfId="14"/>
    <cellStyle name="Título 1 1 1 1 1 1 1 1 1 1 1 1 1 1 1 1" xfId="15"/>
    <cellStyle name="Título 1 1 1 1 1 1 1 1 1 1 1 1 1 1 1 1 1" xfId="16"/>
    <cellStyle name="Título 1 1 1 1 1 1 1 1 1 1 1 1 1 1 1 1 1 1" xfId="17"/>
    <cellStyle name="Título 1 1 1 1 1 1 1 1 1 1 1 1 1 1 1 1 1 1 1" xfId="18"/>
    <cellStyle name="Título 1 1 1 1 1 1 1 1 1 1 1 1 1 1 1 1 1 1 1 1" xfId="19"/>
    <cellStyle name="Título 1 1 1 1 1 1 1 1 1 1 1 1 1 1 1 1 1 1 1 1 1" xfId="20"/>
    <cellStyle name="Título 1 1 1 1 1 1 1 1 1 1 1 1 1 1 1 1 1 1 1 2" xfId="21"/>
    <cellStyle name="Vírgula" xfId="2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5</xdr:col>
      <xdr:colOff>1438275</xdr:colOff>
      <xdr:row>10</xdr:row>
      <xdr:rowOff>114299</xdr:rowOff>
    </xdr:to>
    <xdr:sp macro="" textlink="">
      <xdr:nvSpPr>
        <xdr:cNvPr id="2" name="CaixaDeTexto 1"/>
        <xdr:cNvSpPr txBox="1"/>
      </xdr:nvSpPr>
      <xdr:spPr>
        <a:xfrm>
          <a:off x="1219200" y="323850"/>
          <a:ext cx="8591550" cy="1409699"/>
        </a:xfrm>
        <a:prstGeom prst="rect">
          <a:avLst/>
        </a:prstGeom>
        <a:solidFill>
          <a:sysClr val="window" lastClr="FFFFFF"/>
        </a:solidFill>
        <a:ln w="12700" cmpd="sng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wrap="square" rtlCol="0" anchor="t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3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  </a:t>
          </a:r>
          <a:r>
            <a:rPr kumimoji="0" lang="pt-BR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GOVERNO DO DISTRITO FEDERAL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    POLÍCIA CIVIL DO DISTRITO FEDERAL</a:t>
          </a:r>
        </a:p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pt-BR" sz="24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  <a:ea typeface="+mn-ea"/>
              <a:cs typeface="+mn-cs"/>
            </a:rPr>
            <a:t>    DIVISÃO DE ORÇAMENTO E FINANÇAS</a:t>
          </a:r>
        </a:p>
      </xdr:txBody>
    </xdr:sp>
    <xdr:clientData/>
  </xdr:twoCellAnchor>
  <xdr:twoCellAnchor>
    <xdr:from>
      <xdr:col>0</xdr:col>
      <xdr:colOff>107950</xdr:colOff>
      <xdr:row>2</xdr:row>
      <xdr:rowOff>127000</xdr:rowOff>
    </xdr:from>
    <xdr:to>
      <xdr:col>0</xdr:col>
      <xdr:colOff>1409700</xdr:colOff>
      <xdr:row>10</xdr:row>
      <xdr:rowOff>47625</xdr:rowOff>
    </xdr:to>
    <xdr:pic>
      <xdr:nvPicPr>
        <xdr:cNvPr id="3" name="Imagem 5" descr="Descrição: Logo PCD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7150" y="450850"/>
          <a:ext cx="1301750" cy="121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260350</xdr:colOff>
      <xdr:row>2</xdr:row>
      <xdr:rowOff>98425</xdr:rowOff>
    </xdr:from>
    <xdr:to>
      <xdr:col>5</xdr:col>
      <xdr:colOff>1358900</xdr:colOff>
      <xdr:row>10</xdr:row>
      <xdr:rowOff>104775</xdr:rowOff>
    </xdr:to>
    <xdr:pic>
      <xdr:nvPicPr>
        <xdr:cNvPr id="4" name="Imagem 4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2825" y="422275"/>
          <a:ext cx="1098550" cy="1301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2:F151"/>
  <sheetViews>
    <sheetView tabSelected="1" workbookViewId="0">
      <selection activeCell="E17" sqref="E17"/>
    </sheetView>
  </sheetViews>
  <sheetFormatPr defaultRowHeight="12.75" x14ac:dyDescent="0.2"/>
  <cols>
    <col min="1" max="1" width="49.140625" customWidth="1"/>
    <col min="2" max="2" width="26.7109375" customWidth="1"/>
    <col min="3" max="3" width="20" customWidth="1"/>
    <col min="4" max="4" width="18.140625" customWidth="1"/>
    <col min="5" max="5" width="38.85546875" customWidth="1"/>
    <col min="6" max="6" width="21.7109375" customWidth="1"/>
  </cols>
  <sheetData>
    <row r="12" spans="1:6" ht="24" customHeight="1" x14ac:dyDescent="0.2">
      <c r="A12" s="4" t="s">
        <v>10</v>
      </c>
      <c r="B12" s="4" t="s">
        <v>9</v>
      </c>
      <c r="C12" s="4" t="s">
        <v>8</v>
      </c>
      <c r="D12" s="5" t="s">
        <v>7</v>
      </c>
      <c r="E12" s="6" t="s">
        <v>6</v>
      </c>
      <c r="F12" s="4" t="s">
        <v>5</v>
      </c>
    </row>
    <row r="13" spans="1:6" ht="15.75" customHeight="1" x14ac:dyDescent="0.2">
      <c r="A13" s="2" t="s">
        <v>85</v>
      </c>
      <c r="B13" s="1" t="s">
        <v>4</v>
      </c>
      <c r="C13" s="1" t="s">
        <v>86</v>
      </c>
      <c r="D13" s="3" t="s">
        <v>54</v>
      </c>
      <c r="E13" s="7" t="s">
        <v>45</v>
      </c>
      <c r="F13" s="9">
        <f>1074.16-407.63</f>
        <v>666.53000000000009</v>
      </c>
    </row>
    <row r="14" spans="1:6" ht="15.75" customHeight="1" x14ac:dyDescent="0.2">
      <c r="A14" s="2" t="s">
        <v>87</v>
      </c>
      <c r="B14" s="1" t="s">
        <v>1</v>
      </c>
      <c r="C14" s="1" t="s">
        <v>88</v>
      </c>
      <c r="D14" s="3" t="s">
        <v>54</v>
      </c>
      <c r="E14" s="7" t="s">
        <v>45</v>
      </c>
      <c r="F14" s="9">
        <f>877.76-336.21</f>
        <v>541.54999999999995</v>
      </c>
    </row>
    <row r="15" spans="1:6" ht="15.75" customHeight="1" x14ac:dyDescent="0.2">
      <c r="A15" s="2" t="s">
        <v>89</v>
      </c>
      <c r="B15" s="1" t="s">
        <v>90</v>
      </c>
      <c r="C15" s="1" t="s">
        <v>91</v>
      </c>
      <c r="D15" s="3" t="s">
        <v>54</v>
      </c>
      <c r="E15" s="7" t="s">
        <v>45</v>
      </c>
      <c r="F15" s="9">
        <f>877.76-336.21</f>
        <v>541.54999999999995</v>
      </c>
    </row>
    <row r="16" spans="1:6" ht="15.75" customHeight="1" x14ac:dyDescent="0.2">
      <c r="A16" s="13" t="s">
        <v>92</v>
      </c>
      <c r="B16" s="1" t="s">
        <v>1</v>
      </c>
      <c r="C16" s="19" t="s">
        <v>93</v>
      </c>
      <c r="D16" s="3" t="s">
        <v>54</v>
      </c>
      <c r="E16" s="7" t="s">
        <v>45</v>
      </c>
      <c r="F16" s="20">
        <f>877.76-336.21</f>
        <v>541.54999999999995</v>
      </c>
    </row>
    <row r="17" spans="1:6" ht="15.75" customHeight="1" x14ac:dyDescent="0.2">
      <c r="A17" s="2" t="s">
        <v>94</v>
      </c>
      <c r="B17" s="1" t="s">
        <v>4</v>
      </c>
      <c r="C17" s="1" t="s">
        <v>95</v>
      </c>
      <c r="D17" s="3" t="s">
        <v>55</v>
      </c>
      <c r="E17" s="7" t="s">
        <v>45</v>
      </c>
      <c r="F17" s="9">
        <v>504.64</v>
      </c>
    </row>
    <row r="18" spans="1:6" ht="15.75" customHeight="1" x14ac:dyDescent="0.2">
      <c r="A18" s="2" t="s">
        <v>96</v>
      </c>
      <c r="B18" s="1" t="s">
        <v>1</v>
      </c>
      <c r="C18" s="1" t="s">
        <v>97</v>
      </c>
      <c r="D18" s="3" t="s">
        <v>55</v>
      </c>
      <c r="E18" s="7" t="s">
        <v>45</v>
      </c>
      <c r="F18" s="9">
        <v>504.64</v>
      </c>
    </row>
    <row r="19" spans="1:6" ht="15.75" customHeight="1" x14ac:dyDescent="0.2">
      <c r="A19" s="2" t="s">
        <v>98</v>
      </c>
      <c r="B19" s="1" t="s">
        <v>1</v>
      </c>
      <c r="C19" s="1" t="s">
        <v>99</v>
      </c>
      <c r="D19" s="3" t="s">
        <v>55</v>
      </c>
      <c r="E19" s="7" t="s">
        <v>45</v>
      </c>
      <c r="F19" s="9">
        <v>413.58</v>
      </c>
    </row>
    <row r="20" spans="1:6" ht="15.75" customHeight="1" x14ac:dyDescent="0.25">
      <c r="A20" s="2" t="s">
        <v>100</v>
      </c>
      <c r="B20" s="11" t="s">
        <v>2</v>
      </c>
      <c r="C20" s="11" t="s">
        <v>101</v>
      </c>
      <c r="D20" s="3" t="s">
        <v>55</v>
      </c>
      <c r="E20" s="7" t="s">
        <v>0</v>
      </c>
      <c r="F20" s="9">
        <v>413.58</v>
      </c>
    </row>
    <row r="21" spans="1:6" ht="15.75" customHeight="1" x14ac:dyDescent="0.25">
      <c r="A21" s="2" t="s">
        <v>22</v>
      </c>
      <c r="B21" s="11" t="s">
        <v>2</v>
      </c>
      <c r="C21" s="1" t="s">
        <v>23</v>
      </c>
      <c r="D21" s="3" t="s">
        <v>55</v>
      </c>
      <c r="E21" s="7" t="s">
        <v>0</v>
      </c>
      <c r="F21" s="9">
        <v>413.58</v>
      </c>
    </row>
    <row r="22" spans="1:6" ht="15.75" customHeight="1" x14ac:dyDescent="0.2">
      <c r="A22" s="2" t="s">
        <v>102</v>
      </c>
      <c r="B22" s="1" t="s">
        <v>1</v>
      </c>
      <c r="C22" s="1" t="s">
        <v>103</v>
      </c>
      <c r="D22" s="3" t="s">
        <v>55</v>
      </c>
      <c r="E22" s="7" t="s">
        <v>0</v>
      </c>
      <c r="F22" s="9">
        <v>413.58</v>
      </c>
    </row>
    <row r="23" spans="1:6" ht="15.75" customHeight="1" x14ac:dyDescent="0.2">
      <c r="A23" s="2" t="s">
        <v>104</v>
      </c>
      <c r="B23" s="1" t="s">
        <v>4</v>
      </c>
      <c r="C23" s="1" t="s">
        <v>105</v>
      </c>
      <c r="D23" s="3" t="s">
        <v>56</v>
      </c>
      <c r="E23" s="7" t="s">
        <v>0</v>
      </c>
      <c r="F23" s="9">
        <v>740.87</v>
      </c>
    </row>
    <row r="24" spans="1:6" ht="15.75" customHeight="1" x14ac:dyDescent="0.25">
      <c r="A24" s="10" t="s">
        <v>106</v>
      </c>
      <c r="B24" s="1" t="s">
        <v>1</v>
      </c>
      <c r="C24" s="1" t="s">
        <v>107</v>
      </c>
      <c r="D24" s="3" t="s">
        <v>56</v>
      </c>
      <c r="E24" s="7" t="s">
        <v>0</v>
      </c>
      <c r="F24" s="9">
        <v>901.56</v>
      </c>
    </row>
    <row r="25" spans="1:6" ht="15.75" customHeight="1" x14ac:dyDescent="0.2">
      <c r="A25" s="2" t="s">
        <v>108</v>
      </c>
      <c r="B25" s="1" t="s">
        <v>1</v>
      </c>
      <c r="C25" s="1" t="s">
        <v>109</v>
      </c>
      <c r="D25" s="3" t="s">
        <v>56</v>
      </c>
      <c r="E25" s="7" t="s">
        <v>0</v>
      </c>
      <c r="F25" s="9">
        <v>740.87</v>
      </c>
    </row>
    <row r="26" spans="1:6" ht="15.75" customHeight="1" x14ac:dyDescent="0.25">
      <c r="A26" s="2" t="s">
        <v>28</v>
      </c>
      <c r="B26" s="1" t="s">
        <v>4</v>
      </c>
      <c r="C26" s="11" t="s">
        <v>29</v>
      </c>
      <c r="D26" s="3" t="s">
        <v>57</v>
      </c>
      <c r="E26" s="7" t="s">
        <v>45</v>
      </c>
      <c r="F26" s="9">
        <f>717.05-303.47</f>
        <v>413.57999999999993</v>
      </c>
    </row>
    <row r="27" spans="1:6" ht="15.75" customHeight="1" x14ac:dyDescent="0.2">
      <c r="A27" s="2" t="s">
        <v>110</v>
      </c>
      <c r="B27" s="1" t="s">
        <v>1</v>
      </c>
      <c r="C27" s="1" t="s">
        <v>111</v>
      </c>
      <c r="D27" s="3" t="s">
        <v>58</v>
      </c>
      <c r="E27" s="7" t="s">
        <v>45</v>
      </c>
      <c r="F27" s="9">
        <v>717.05</v>
      </c>
    </row>
    <row r="28" spans="1:6" ht="15.75" customHeight="1" x14ac:dyDescent="0.2">
      <c r="A28" s="2" t="s">
        <v>112</v>
      </c>
      <c r="B28" s="1" t="s">
        <v>1</v>
      </c>
      <c r="C28" s="1" t="s">
        <v>113</v>
      </c>
      <c r="D28" s="3" t="s">
        <v>58</v>
      </c>
      <c r="E28" s="7" t="s">
        <v>45</v>
      </c>
      <c r="F28" s="9">
        <v>717.05</v>
      </c>
    </row>
    <row r="29" spans="1:6" ht="15.75" customHeight="1" x14ac:dyDescent="0.2">
      <c r="A29" s="2" t="s">
        <v>114</v>
      </c>
      <c r="B29" s="1" t="s">
        <v>1</v>
      </c>
      <c r="C29" s="1" t="s">
        <v>115</v>
      </c>
      <c r="D29" s="3" t="s">
        <v>58</v>
      </c>
      <c r="E29" s="7" t="s">
        <v>45</v>
      </c>
      <c r="F29" s="9">
        <v>717.05</v>
      </c>
    </row>
    <row r="30" spans="1:6" ht="15.75" customHeight="1" x14ac:dyDescent="0.2">
      <c r="A30" s="2" t="s">
        <v>116</v>
      </c>
      <c r="B30" s="1" t="s">
        <v>4</v>
      </c>
      <c r="C30" s="1" t="s">
        <v>117</v>
      </c>
      <c r="D30" s="3" t="s">
        <v>59</v>
      </c>
      <c r="E30" s="7" t="s">
        <v>46</v>
      </c>
      <c r="F30" s="9">
        <v>504.64</v>
      </c>
    </row>
    <row r="31" spans="1:6" ht="15.75" customHeight="1" x14ac:dyDescent="0.2">
      <c r="A31" s="2" t="s">
        <v>118</v>
      </c>
      <c r="B31" s="1" t="s">
        <v>1</v>
      </c>
      <c r="C31" s="1" t="s">
        <v>119</v>
      </c>
      <c r="D31" s="3" t="s">
        <v>59</v>
      </c>
      <c r="E31" s="7" t="s">
        <v>46</v>
      </c>
      <c r="F31" s="9">
        <v>504.64</v>
      </c>
    </row>
    <row r="32" spans="1:6" ht="15.75" customHeight="1" x14ac:dyDescent="0.2">
      <c r="A32" s="2" t="s">
        <v>120</v>
      </c>
      <c r="B32" s="1" t="s">
        <v>1</v>
      </c>
      <c r="C32" s="1" t="s">
        <v>121</v>
      </c>
      <c r="D32" s="3" t="s">
        <v>59</v>
      </c>
      <c r="E32" s="7" t="s">
        <v>46</v>
      </c>
      <c r="F32" s="9">
        <v>413.58</v>
      </c>
    </row>
    <row r="33" spans="1:6" ht="15.75" customHeight="1" x14ac:dyDescent="0.2">
      <c r="A33" s="2" t="s">
        <v>122</v>
      </c>
      <c r="B33" s="1" t="s">
        <v>1</v>
      </c>
      <c r="C33" s="1" t="s">
        <v>123</v>
      </c>
      <c r="D33" s="3" t="s">
        <v>59</v>
      </c>
      <c r="E33" s="7" t="s">
        <v>46</v>
      </c>
      <c r="F33" s="9">
        <v>413.58</v>
      </c>
    </row>
    <row r="34" spans="1:6" ht="15.75" customHeight="1" x14ac:dyDescent="0.2">
      <c r="A34" s="2" t="s">
        <v>124</v>
      </c>
      <c r="B34" s="1" t="s">
        <v>1</v>
      </c>
      <c r="C34" s="1" t="s">
        <v>125</v>
      </c>
      <c r="D34" s="3" t="s">
        <v>59</v>
      </c>
      <c r="E34" s="7" t="s">
        <v>46</v>
      </c>
      <c r="F34" s="9">
        <v>413.58</v>
      </c>
    </row>
    <row r="35" spans="1:6" ht="15.75" customHeight="1" x14ac:dyDescent="0.2">
      <c r="A35" s="2" t="s">
        <v>126</v>
      </c>
      <c r="B35" s="1" t="s">
        <v>1</v>
      </c>
      <c r="C35" s="1" t="s">
        <v>127</v>
      </c>
      <c r="D35" s="3" t="s">
        <v>59</v>
      </c>
      <c r="E35" s="7" t="s">
        <v>46</v>
      </c>
      <c r="F35" s="9">
        <v>413.58</v>
      </c>
    </row>
    <row r="36" spans="1:6" ht="15.75" customHeight="1" x14ac:dyDescent="0.2">
      <c r="A36" s="14" t="s">
        <v>128</v>
      </c>
      <c r="B36" s="1" t="s">
        <v>1</v>
      </c>
      <c r="C36" s="15" t="s">
        <v>129</v>
      </c>
      <c r="D36" s="3" t="s">
        <v>59</v>
      </c>
      <c r="E36" s="7" t="s">
        <v>46</v>
      </c>
      <c r="F36" s="9">
        <v>413.58</v>
      </c>
    </row>
    <row r="37" spans="1:6" ht="15.75" customHeight="1" x14ac:dyDescent="0.25">
      <c r="A37" s="21" t="s">
        <v>130</v>
      </c>
      <c r="B37" s="1" t="s">
        <v>1</v>
      </c>
      <c r="C37" s="1" t="s">
        <v>131</v>
      </c>
      <c r="D37" s="3" t="s">
        <v>59</v>
      </c>
      <c r="E37" s="7" t="s">
        <v>46</v>
      </c>
      <c r="F37" s="9">
        <v>413.58</v>
      </c>
    </row>
    <row r="38" spans="1:6" ht="15.75" customHeight="1" x14ac:dyDescent="0.2">
      <c r="A38" s="2" t="s">
        <v>132</v>
      </c>
      <c r="B38" s="1" t="s">
        <v>4</v>
      </c>
      <c r="C38" s="1" t="s">
        <v>133</v>
      </c>
      <c r="D38" s="3" t="s">
        <v>59</v>
      </c>
      <c r="E38" s="7" t="s">
        <v>46</v>
      </c>
      <c r="F38" s="9">
        <v>413.58</v>
      </c>
    </row>
    <row r="39" spans="1:6" ht="15.75" customHeight="1" x14ac:dyDescent="0.2">
      <c r="A39" s="2" t="s">
        <v>134</v>
      </c>
      <c r="B39" s="1" t="s">
        <v>1</v>
      </c>
      <c r="C39" s="1" t="s">
        <v>135</v>
      </c>
      <c r="D39" s="3" t="s">
        <v>59</v>
      </c>
      <c r="E39" s="7" t="s">
        <v>46</v>
      </c>
      <c r="F39" s="9">
        <v>413.58</v>
      </c>
    </row>
    <row r="40" spans="1:6" ht="15.75" customHeight="1" x14ac:dyDescent="0.2">
      <c r="A40" s="2" t="s">
        <v>136</v>
      </c>
      <c r="B40" s="1" t="s">
        <v>1</v>
      </c>
      <c r="C40" s="1" t="s">
        <v>137</v>
      </c>
      <c r="D40" s="3" t="s">
        <v>59</v>
      </c>
      <c r="E40" s="7" t="s">
        <v>46</v>
      </c>
      <c r="F40" s="9">
        <v>504.64</v>
      </c>
    </row>
    <row r="41" spans="1:6" ht="15.75" customHeight="1" x14ac:dyDescent="0.2">
      <c r="A41" s="2" t="s">
        <v>138</v>
      </c>
      <c r="B41" s="1" t="s">
        <v>1</v>
      </c>
      <c r="C41" s="1" t="s">
        <v>139</v>
      </c>
      <c r="D41" s="3" t="s">
        <v>59</v>
      </c>
      <c r="E41" s="7" t="s">
        <v>46</v>
      </c>
      <c r="F41" s="9">
        <v>413.58</v>
      </c>
    </row>
    <row r="42" spans="1:6" ht="15.75" customHeight="1" x14ac:dyDescent="0.2">
      <c r="A42" s="2" t="s">
        <v>140</v>
      </c>
      <c r="B42" s="1" t="s">
        <v>4</v>
      </c>
      <c r="C42" s="1" t="s">
        <v>141</v>
      </c>
      <c r="D42" s="3" t="s">
        <v>60</v>
      </c>
      <c r="E42" s="7" t="s">
        <v>3</v>
      </c>
      <c r="F42" s="9">
        <v>848.01</v>
      </c>
    </row>
    <row r="43" spans="1:6" ht="15.75" customHeight="1" x14ac:dyDescent="0.2">
      <c r="A43" s="2" t="s">
        <v>142</v>
      </c>
      <c r="B43" s="1" t="s">
        <v>1</v>
      </c>
      <c r="C43" s="1" t="s">
        <v>143</v>
      </c>
      <c r="D43" s="3" t="s">
        <v>61</v>
      </c>
      <c r="E43" s="7" t="s">
        <v>3</v>
      </c>
      <c r="F43" s="9">
        <v>1212.18</v>
      </c>
    </row>
    <row r="44" spans="1:6" ht="15.75" x14ac:dyDescent="0.2">
      <c r="A44" s="2" t="s">
        <v>20</v>
      </c>
      <c r="B44" s="1" t="s">
        <v>1</v>
      </c>
      <c r="C44" s="1" t="s">
        <v>21</v>
      </c>
      <c r="D44" s="3" t="s">
        <v>61</v>
      </c>
      <c r="E44" s="7" t="s">
        <v>3</v>
      </c>
      <c r="F44" s="9">
        <v>999.7</v>
      </c>
    </row>
    <row r="45" spans="1:6" ht="28.5" customHeight="1" x14ac:dyDescent="0.2">
      <c r="A45" s="2" t="s">
        <v>32</v>
      </c>
      <c r="B45" s="1" t="s">
        <v>1</v>
      </c>
      <c r="C45" s="1" t="s">
        <v>33</v>
      </c>
      <c r="D45" s="3" t="s">
        <v>61</v>
      </c>
      <c r="E45" s="7" t="s">
        <v>3</v>
      </c>
      <c r="F45" s="9">
        <v>999.7</v>
      </c>
    </row>
    <row r="46" spans="1:6" ht="15.75" customHeight="1" x14ac:dyDescent="0.2">
      <c r="A46" s="2" t="s">
        <v>144</v>
      </c>
      <c r="B46" s="1" t="s">
        <v>1</v>
      </c>
      <c r="C46" s="1" t="s">
        <v>145</v>
      </c>
      <c r="D46" s="3" t="s">
        <v>60</v>
      </c>
      <c r="E46" s="7" t="s">
        <v>3</v>
      </c>
      <c r="F46" s="9">
        <v>696.24</v>
      </c>
    </row>
    <row r="47" spans="1:6" ht="15.75" customHeight="1" x14ac:dyDescent="0.2">
      <c r="A47" s="2" t="s">
        <v>146</v>
      </c>
      <c r="B47" s="1" t="s">
        <v>4</v>
      </c>
      <c r="C47" s="1" t="s">
        <v>147</v>
      </c>
      <c r="D47" s="3" t="s">
        <v>62</v>
      </c>
      <c r="E47" s="7" t="s">
        <v>3</v>
      </c>
      <c r="F47" s="9">
        <f>699.25-157.7</f>
        <v>541.54999999999995</v>
      </c>
    </row>
    <row r="48" spans="1:6" ht="15.75" customHeight="1" x14ac:dyDescent="0.2">
      <c r="A48" s="2" t="s">
        <v>148</v>
      </c>
      <c r="B48" s="1" t="s">
        <v>1</v>
      </c>
      <c r="C48" s="1" t="s">
        <v>149</v>
      </c>
      <c r="D48" s="3" t="s">
        <v>62</v>
      </c>
      <c r="E48" s="7" t="s">
        <v>3</v>
      </c>
      <c r="F48" s="9">
        <f>699.25-157.7</f>
        <v>541.54999999999995</v>
      </c>
    </row>
    <row r="49" spans="1:6" ht="15.75" customHeight="1" x14ac:dyDescent="0.2">
      <c r="A49" s="2" t="s">
        <v>150</v>
      </c>
      <c r="B49" s="1" t="s">
        <v>1</v>
      </c>
      <c r="C49" s="1" t="s">
        <v>151</v>
      </c>
      <c r="D49" s="3" t="s">
        <v>62</v>
      </c>
      <c r="E49" s="7" t="s">
        <v>3</v>
      </c>
      <c r="F49" s="9">
        <f>699.25-157.7</f>
        <v>541.54999999999995</v>
      </c>
    </row>
    <row r="50" spans="1:6" ht="15.75" customHeight="1" x14ac:dyDescent="0.25">
      <c r="A50" s="21" t="s">
        <v>152</v>
      </c>
      <c r="B50" s="1" t="s">
        <v>1</v>
      </c>
      <c r="C50" s="1" t="s">
        <v>153</v>
      </c>
      <c r="D50" s="3" t="s">
        <v>62</v>
      </c>
      <c r="E50" s="7" t="s">
        <v>3</v>
      </c>
      <c r="F50" s="9">
        <f>699.25+2.99</f>
        <v>702.24</v>
      </c>
    </row>
    <row r="51" spans="1:6" ht="15.75" customHeight="1" x14ac:dyDescent="0.2">
      <c r="A51" s="2" t="s">
        <v>154</v>
      </c>
      <c r="B51" s="1" t="s">
        <v>1</v>
      </c>
      <c r="C51" s="1" t="s">
        <v>155</v>
      </c>
      <c r="D51" s="3" t="s">
        <v>62</v>
      </c>
      <c r="E51" s="7" t="s">
        <v>3</v>
      </c>
      <c r="F51" s="9">
        <f>699.25-157.7</f>
        <v>541.54999999999995</v>
      </c>
    </row>
    <row r="52" spans="1:6" ht="15.75" customHeight="1" x14ac:dyDescent="0.2">
      <c r="A52" s="2" t="s">
        <v>18</v>
      </c>
      <c r="B52" s="1" t="s">
        <v>1</v>
      </c>
      <c r="C52" s="1" t="s">
        <v>19</v>
      </c>
      <c r="D52" s="3" t="s">
        <v>63</v>
      </c>
      <c r="E52" s="7" t="s">
        <v>0</v>
      </c>
      <c r="F52" s="9">
        <v>440.36</v>
      </c>
    </row>
    <row r="53" spans="1:6" ht="15.75" customHeight="1" x14ac:dyDescent="0.2">
      <c r="A53" s="2" t="s">
        <v>14</v>
      </c>
      <c r="B53" s="1" t="s">
        <v>2</v>
      </c>
      <c r="C53" s="1" t="s">
        <v>15</v>
      </c>
      <c r="D53" s="3" t="s">
        <v>63</v>
      </c>
      <c r="E53" s="7" t="s">
        <v>0</v>
      </c>
      <c r="F53" s="9">
        <v>440.36</v>
      </c>
    </row>
    <row r="54" spans="1:6" ht="15.75" customHeight="1" x14ac:dyDescent="0.2">
      <c r="A54" s="2" t="s">
        <v>12</v>
      </c>
      <c r="B54" s="1" t="s">
        <v>2</v>
      </c>
      <c r="C54" s="1" t="s">
        <v>13</v>
      </c>
      <c r="D54" s="3" t="s">
        <v>63</v>
      </c>
      <c r="E54" s="7" t="s">
        <v>0</v>
      </c>
      <c r="F54" s="9">
        <v>440.36</v>
      </c>
    </row>
    <row r="55" spans="1:6" ht="15.75" customHeight="1" x14ac:dyDescent="0.2">
      <c r="A55" s="2" t="s">
        <v>156</v>
      </c>
      <c r="B55" s="1" t="s">
        <v>1</v>
      </c>
      <c r="C55" s="1" t="s">
        <v>157</v>
      </c>
      <c r="D55" s="3" t="s">
        <v>64</v>
      </c>
      <c r="E55" s="7" t="s">
        <v>0</v>
      </c>
      <c r="F55" s="9">
        <v>226.15</v>
      </c>
    </row>
    <row r="56" spans="1:6" ht="15.75" customHeight="1" x14ac:dyDescent="0.2">
      <c r="A56" s="2" t="s">
        <v>12</v>
      </c>
      <c r="B56" s="1" t="s">
        <v>2</v>
      </c>
      <c r="C56" s="1" t="s">
        <v>13</v>
      </c>
      <c r="D56" s="3" t="s">
        <v>64</v>
      </c>
      <c r="E56" s="7" t="s">
        <v>0</v>
      </c>
      <c r="F56" s="9">
        <v>226.15</v>
      </c>
    </row>
    <row r="57" spans="1:6" ht="15.75" customHeight="1" x14ac:dyDescent="0.2">
      <c r="A57" s="2" t="s">
        <v>158</v>
      </c>
      <c r="B57" s="1" t="s">
        <v>2</v>
      </c>
      <c r="C57" s="1" t="s">
        <v>101</v>
      </c>
      <c r="D57" s="3" t="s">
        <v>64</v>
      </c>
      <c r="E57" s="7" t="s">
        <v>0</v>
      </c>
      <c r="F57" s="9">
        <v>226.15</v>
      </c>
    </row>
    <row r="58" spans="1:6" ht="15.75" x14ac:dyDescent="0.2">
      <c r="A58" s="2" t="s">
        <v>102</v>
      </c>
      <c r="B58" s="1" t="s">
        <v>1</v>
      </c>
      <c r="C58" s="1" t="s">
        <v>159</v>
      </c>
      <c r="D58" s="3" t="s">
        <v>64</v>
      </c>
      <c r="E58" s="7" t="s">
        <v>0</v>
      </c>
      <c r="F58" s="9">
        <v>226.15</v>
      </c>
    </row>
    <row r="59" spans="1:6" ht="47.25" customHeight="1" x14ac:dyDescent="0.2">
      <c r="A59" s="2" t="s">
        <v>160</v>
      </c>
      <c r="B59" s="1" t="s">
        <v>4</v>
      </c>
      <c r="C59" s="1" t="s">
        <v>161</v>
      </c>
      <c r="D59" s="3" t="s">
        <v>65</v>
      </c>
      <c r="E59" s="7" t="s">
        <v>47</v>
      </c>
      <c r="F59" s="9">
        <f>2285.03-1243.65</f>
        <v>1041.3800000000001</v>
      </c>
    </row>
    <row r="60" spans="1:6" ht="47.25" customHeight="1" x14ac:dyDescent="0.2">
      <c r="A60" s="2" t="s">
        <v>162</v>
      </c>
      <c r="B60" s="1" t="s">
        <v>1</v>
      </c>
      <c r="C60" s="1" t="s">
        <v>163</v>
      </c>
      <c r="D60" s="3" t="s">
        <v>66</v>
      </c>
      <c r="E60" s="7" t="s">
        <v>47</v>
      </c>
      <c r="F60" s="9">
        <f>2285.03+246.95+300.51</f>
        <v>2832.49</v>
      </c>
    </row>
    <row r="61" spans="1:6" ht="30" customHeight="1" x14ac:dyDescent="0.2">
      <c r="A61" s="2" t="s">
        <v>20</v>
      </c>
      <c r="B61" s="1" t="s">
        <v>1</v>
      </c>
      <c r="C61" s="1" t="s">
        <v>21</v>
      </c>
      <c r="D61" s="3" t="s">
        <v>66</v>
      </c>
      <c r="E61" s="7" t="s">
        <v>47</v>
      </c>
      <c r="F61" s="9">
        <f>2285.03+246.95+300.51</f>
        <v>2832.49</v>
      </c>
    </row>
    <row r="62" spans="1:6" ht="30" customHeight="1" x14ac:dyDescent="0.2">
      <c r="A62" s="2" t="s">
        <v>32</v>
      </c>
      <c r="B62" s="1" t="s">
        <v>1</v>
      </c>
      <c r="C62" s="1" t="s">
        <v>33</v>
      </c>
      <c r="D62" s="3" t="s">
        <v>66</v>
      </c>
      <c r="E62" s="7" t="s">
        <v>47</v>
      </c>
      <c r="F62" s="9">
        <f>2285.03+246.95+300.51</f>
        <v>2832.49</v>
      </c>
    </row>
    <row r="63" spans="1:6" ht="30" customHeight="1" x14ac:dyDescent="0.2">
      <c r="A63" s="2" t="s">
        <v>164</v>
      </c>
      <c r="B63" s="1" t="s">
        <v>4</v>
      </c>
      <c r="C63" s="1" t="s">
        <v>165</v>
      </c>
      <c r="D63" s="3" t="s">
        <v>67</v>
      </c>
      <c r="E63" s="7" t="s">
        <v>47</v>
      </c>
      <c r="F63" s="9">
        <v>1560.26</v>
      </c>
    </row>
    <row r="64" spans="1:6" ht="30" customHeight="1" x14ac:dyDescent="0.2">
      <c r="A64" s="2" t="s">
        <v>166</v>
      </c>
      <c r="B64" s="1" t="s">
        <v>1</v>
      </c>
      <c r="C64" s="1" t="s">
        <v>167</v>
      </c>
      <c r="D64" s="3" t="s">
        <v>68</v>
      </c>
      <c r="E64" s="7" t="s">
        <v>47</v>
      </c>
      <c r="F64" s="9">
        <f>1062.18+1151.45+300.51+26.77</f>
        <v>2540.9100000000003</v>
      </c>
    </row>
    <row r="65" spans="1:6" ht="15.75" customHeight="1" x14ac:dyDescent="0.2">
      <c r="A65" s="2" t="s">
        <v>168</v>
      </c>
      <c r="B65" s="1" t="s">
        <v>1</v>
      </c>
      <c r="C65" s="1" t="s">
        <v>169</v>
      </c>
      <c r="D65" s="3" t="s">
        <v>68</v>
      </c>
      <c r="E65" s="7" t="s">
        <v>47</v>
      </c>
      <c r="F65" s="9">
        <f>1062.18+1151.45+300.51+26.77</f>
        <v>2540.9100000000003</v>
      </c>
    </row>
    <row r="66" spans="1:6" ht="15.75" customHeight="1" x14ac:dyDescent="0.2">
      <c r="A66" s="2" t="s">
        <v>42</v>
      </c>
      <c r="B66" s="1" t="s">
        <v>1</v>
      </c>
      <c r="C66" s="1" t="s">
        <v>43</v>
      </c>
      <c r="D66" s="3" t="s">
        <v>69</v>
      </c>
      <c r="E66" s="7" t="s">
        <v>47</v>
      </c>
      <c r="F66" s="9">
        <f>1062.18-321.32</f>
        <v>740.86000000000013</v>
      </c>
    </row>
    <row r="67" spans="1:6" ht="15.75" customHeight="1" x14ac:dyDescent="0.2">
      <c r="A67" s="2" t="s">
        <v>170</v>
      </c>
      <c r="B67" s="1" t="s">
        <v>1</v>
      </c>
      <c r="C67" s="1" t="s">
        <v>171</v>
      </c>
      <c r="D67" s="3" t="s">
        <v>69</v>
      </c>
      <c r="E67" s="7" t="s">
        <v>47</v>
      </c>
      <c r="F67" s="9">
        <v>740.87</v>
      </c>
    </row>
    <row r="68" spans="1:6" ht="15.75" customHeight="1" x14ac:dyDescent="0.2">
      <c r="A68" s="2" t="s">
        <v>172</v>
      </c>
      <c r="B68" s="1" t="s">
        <v>1</v>
      </c>
      <c r="C68" s="1" t="s">
        <v>173</v>
      </c>
      <c r="D68" s="3" t="s">
        <v>69</v>
      </c>
      <c r="E68" s="7" t="s">
        <v>47</v>
      </c>
      <c r="F68" s="9">
        <v>740.87</v>
      </c>
    </row>
    <row r="69" spans="1:6" ht="15.75" customHeight="1" x14ac:dyDescent="0.2">
      <c r="A69" s="2" t="s">
        <v>174</v>
      </c>
      <c r="B69" s="1" t="s">
        <v>1</v>
      </c>
      <c r="C69" s="1" t="s">
        <v>175</v>
      </c>
      <c r="D69" s="3" t="s">
        <v>69</v>
      </c>
      <c r="E69" s="7" t="s">
        <v>47</v>
      </c>
      <c r="F69" s="9">
        <v>740.87</v>
      </c>
    </row>
    <row r="70" spans="1:6" ht="15.75" customHeight="1" x14ac:dyDescent="0.2">
      <c r="A70" s="2" t="s">
        <v>176</v>
      </c>
      <c r="B70" s="1" t="s">
        <v>1</v>
      </c>
      <c r="C70" s="1" t="s">
        <v>177</v>
      </c>
      <c r="D70" s="3" t="s">
        <v>69</v>
      </c>
      <c r="E70" s="7" t="s">
        <v>47</v>
      </c>
      <c r="F70" s="9">
        <v>740.87</v>
      </c>
    </row>
    <row r="71" spans="1:6" ht="15.75" customHeight="1" x14ac:dyDescent="0.2">
      <c r="A71" s="2" t="s">
        <v>178</v>
      </c>
      <c r="B71" s="1" t="s">
        <v>1</v>
      </c>
      <c r="C71" s="1" t="s">
        <v>179</v>
      </c>
      <c r="D71" s="3" t="s">
        <v>69</v>
      </c>
      <c r="E71" s="7" t="s">
        <v>47</v>
      </c>
      <c r="F71" s="9">
        <v>740.87</v>
      </c>
    </row>
    <row r="72" spans="1:6" ht="15.75" customHeight="1" x14ac:dyDescent="0.2">
      <c r="A72" s="2" t="s">
        <v>180</v>
      </c>
      <c r="B72" s="1" t="s">
        <v>1</v>
      </c>
      <c r="C72" s="1" t="s">
        <v>181</v>
      </c>
      <c r="D72" s="3" t="s">
        <v>69</v>
      </c>
      <c r="E72" s="7" t="s">
        <v>47</v>
      </c>
      <c r="F72" s="9">
        <v>740.87</v>
      </c>
    </row>
    <row r="73" spans="1:6" ht="15.75" customHeight="1" x14ac:dyDescent="0.2">
      <c r="A73" s="2" t="s">
        <v>182</v>
      </c>
      <c r="B73" s="1" t="s">
        <v>2</v>
      </c>
      <c r="C73" s="1" t="s">
        <v>183</v>
      </c>
      <c r="D73" s="3" t="s">
        <v>69</v>
      </c>
      <c r="E73" s="7" t="s">
        <v>47</v>
      </c>
      <c r="F73" s="9">
        <v>901.56</v>
      </c>
    </row>
    <row r="74" spans="1:6" ht="15.75" customHeight="1" x14ac:dyDescent="0.2">
      <c r="A74" s="2" t="s">
        <v>184</v>
      </c>
      <c r="B74" s="1" t="s">
        <v>1</v>
      </c>
      <c r="C74" s="1" t="s">
        <v>185</v>
      </c>
      <c r="D74" s="3" t="s">
        <v>69</v>
      </c>
      <c r="E74" s="7" t="s">
        <v>47</v>
      </c>
      <c r="F74" s="9">
        <v>740.87</v>
      </c>
    </row>
    <row r="75" spans="1:6" ht="15.75" customHeight="1" x14ac:dyDescent="0.2">
      <c r="A75" s="2" t="s">
        <v>186</v>
      </c>
      <c r="B75" s="1" t="s">
        <v>1</v>
      </c>
      <c r="C75" s="1" t="s">
        <v>187</v>
      </c>
      <c r="D75" s="3" t="s">
        <v>69</v>
      </c>
      <c r="E75" s="7" t="s">
        <v>47</v>
      </c>
      <c r="F75" s="9">
        <v>740.87</v>
      </c>
    </row>
    <row r="76" spans="1:6" ht="15.75" customHeight="1" x14ac:dyDescent="0.2">
      <c r="A76" s="2" t="s">
        <v>188</v>
      </c>
      <c r="B76" s="1" t="s">
        <v>1</v>
      </c>
      <c r="C76" s="1" t="s">
        <v>189</v>
      </c>
      <c r="D76" s="3" t="s">
        <v>69</v>
      </c>
      <c r="E76" s="7" t="s">
        <v>47</v>
      </c>
      <c r="F76" s="9">
        <v>740.87</v>
      </c>
    </row>
    <row r="77" spans="1:6" ht="15.75" customHeight="1" x14ac:dyDescent="0.2">
      <c r="A77" s="2" t="s">
        <v>190</v>
      </c>
      <c r="B77" s="1" t="s">
        <v>1</v>
      </c>
      <c r="C77" s="1" t="s">
        <v>191</v>
      </c>
      <c r="D77" s="3" t="s">
        <v>69</v>
      </c>
      <c r="E77" s="7" t="s">
        <v>47</v>
      </c>
      <c r="F77" s="9">
        <v>740.87</v>
      </c>
    </row>
    <row r="78" spans="1:6" ht="15.75" customHeight="1" x14ac:dyDescent="0.2">
      <c r="A78" s="2" t="s">
        <v>192</v>
      </c>
      <c r="B78" s="1" t="s">
        <v>1</v>
      </c>
      <c r="C78" s="1" t="s">
        <v>193</v>
      </c>
      <c r="D78" s="3" t="s">
        <v>69</v>
      </c>
      <c r="E78" s="7" t="s">
        <v>47</v>
      </c>
      <c r="F78" s="9">
        <v>740.87</v>
      </c>
    </row>
    <row r="79" spans="1:6" ht="15.75" customHeight="1" x14ac:dyDescent="0.2">
      <c r="A79" s="2" t="s">
        <v>194</v>
      </c>
      <c r="B79" s="1" t="s">
        <v>1</v>
      </c>
      <c r="C79" s="1" t="s">
        <v>195</v>
      </c>
      <c r="D79" s="3" t="s">
        <v>64</v>
      </c>
      <c r="E79" s="7" t="s">
        <v>48</v>
      </c>
      <c r="F79" s="9">
        <v>360.03</v>
      </c>
    </row>
    <row r="80" spans="1:6" ht="15.75" customHeight="1" x14ac:dyDescent="0.2">
      <c r="A80" s="2" t="s">
        <v>196</v>
      </c>
      <c r="B80" s="1" t="s">
        <v>1</v>
      </c>
      <c r="C80" s="1" t="s">
        <v>197</v>
      </c>
      <c r="D80" s="3" t="s">
        <v>64</v>
      </c>
      <c r="E80" s="7" t="s">
        <v>48</v>
      </c>
      <c r="F80" s="9">
        <v>360.03</v>
      </c>
    </row>
    <row r="81" spans="1:6" ht="15.75" customHeight="1" x14ac:dyDescent="0.2">
      <c r="A81" s="2" t="s">
        <v>198</v>
      </c>
      <c r="B81" s="1" t="s">
        <v>1</v>
      </c>
      <c r="C81" s="1" t="s">
        <v>199</v>
      </c>
      <c r="D81" s="3" t="s">
        <v>64</v>
      </c>
      <c r="E81" s="7" t="s">
        <v>0</v>
      </c>
      <c r="F81" s="9">
        <v>360.03</v>
      </c>
    </row>
    <row r="82" spans="1:6" ht="15.75" customHeight="1" x14ac:dyDescent="0.2">
      <c r="A82" s="2" t="s">
        <v>200</v>
      </c>
      <c r="B82" s="1" t="s">
        <v>1</v>
      </c>
      <c r="C82" s="1" t="s">
        <v>201</v>
      </c>
      <c r="D82" s="3" t="s">
        <v>64</v>
      </c>
      <c r="E82" s="7" t="s">
        <v>0</v>
      </c>
      <c r="F82" s="9">
        <v>360.03</v>
      </c>
    </row>
    <row r="83" spans="1:6" ht="15.75" customHeight="1" x14ac:dyDescent="0.2">
      <c r="A83" s="2" t="s">
        <v>202</v>
      </c>
      <c r="B83" s="1" t="s">
        <v>203</v>
      </c>
      <c r="C83" s="1" t="s">
        <v>204</v>
      </c>
      <c r="D83" s="3" t="s">
        <v>64</v>
      </c>
      <c r="E83" s="7" t="s">
        <v>0</v>
      </c>
      <c r="F83" s="9">
        <v>360.03</v>
      </c>
    </row>
    <row r="84" spans="1:6" ht="15.75" customHeight="1" x14ac:dyDescent="0.2">
      <c r="A84" s="2" t="s">
        <v>205</v>
      </c>
      <c r="B84" s="1" t="s">
        <v>4</v>
      </c>
      <c r="C84" s="1" t="s">
        <v>206</v>
      </c>
      <c r="D84" s="3" t="s">
        <v>70</v>
      </c>
      <c r="E84" s="7" t="s">
        <v>49</v>
      </c>
      <c r="F84" s="9">
        <v>413.58</v>
      </c>
    </row>
    <row r="85" spans="1:6" ht="31.5" x14ac:dyDescent="0.2">
      <c r="A85" s="2" t="s">
        <v>207</v>
      </c>
      <c r="B85" s="1" t="s">
        <v>208</v>
      </c>
      <c r="C85" s="1" t="s">
        <v>209</v>
      </c>
      <c r="D85" s="3" t="s">
        <v>70</v>
      </c>
      <c r="E85" s="7" t="s">
        <v>49</v>
      </c>
      <c r="F85" s="9">
        <v>413.58</v>
      </c>
    </row>
    <row r="86" spans="1:6" ht="31.5" x14ac:dyDescent="0.2">
      <c r="A86" s="2" t="s">
        <v>98</v>
      </c>
      <c r="B86" s="1" t="s">
        <v>1</v>
      </c>
      <c r="C86" s="1" t="s">
        <v>99</v>
      </c>
      <c r="D86" s="3" t="s">
        <v>70</v>
      </c>
      <c r="E86" s="7" t="s">
        <v>49</v>
      </c>
      <c r="F86" s="9">
        <v>413.58</v>
      </c>
    </row>
    <row r="87" spans="1:6" ht="31.5" x14ac:dyDescent="0.2">
      <c r="A87" s="2" t="s">
        <v>96</v>
      </c>
      <c r="B87" s="1" t="s">
        <v>1</v>
      </c>
      <c r="C87" s="1" t="s">
        <v>97</v>
      </c>
      <c r="D87" s="3" t="s">
        <v>70</v>
      </c>
      <c r="E87" s="7" t="s">
        <v>49</v>
      </c>
      <c r="F87" s="9">
        <v>504.64</v>
      </c>
    </row>
    <row r="88" spans="1:6" ht="31.5" x14ac:dyDescent="0.2">
      <c r="A88" s="2" t="s">
        <v>210</v>
      </c>
      <c r="B88" s="1" t="s">
        <v>1</v>
      </c>
      <c r="C88" s="1" t="s">
        <v>211</v>
      </c>
      <c r="D88" s="3" t="s">
        <v>70</v>
      </c>
      <c r="E88" s="7" t="s">
        <v>49</v>
      </c>
      <c r="F88" s="9">
        <v>413.58</v>
      </c>
    </row>
    <row r="89" spans="1:6" ht="31.5" x14ac:dyDescent="0.2">
      <c r="A89" s="14" t="s">
        <v>212</v>
      </c>
      <c r="B89" s="1" t="s">
        <v>1</v>
      </c>
      <c r="C89" s="1" t="s">
        <v>213</v>
      </c>
      <c r="D89" s="3" t="s">
        <v>70</v>
      </c>
      <c r="E89" s="7" t="s">
        <v>49</v>
      </c>
      <c r="F89" s="9">
        <v>413.58</v>
      </c>
    </row>
    <row r="90" spans="1:6" ht="31.5" x14ac:dyDescent="0.2">
      <c r="A90" s="2" t="s">
        <v>214</v>
      </c>
      <c r="B90" s="1" t="s">
        <v>1</v>
      </c>
      <c r="C90" s="1" t="s">
        <v>215</v>
      </c>
      <c r="D90" s="3" t="s">
        <v>70</v>
      </c>
      <c r="E90" s="7" t="s">
        <v>49</v>
      </c>
      <c r="F90" s="9">
        <v>413.58</v>
      </c>
    </row>
    <row r="91" spans="1:6" ht="31.5" x14ac:dyDescent="0.2">
      <c r="A91" s="2" t="s">
        <v>216</v>
      </c>
      <c r="B91" s="1" t="s">
        <v>1</v>
      </c>
      <c r="C91" s="1" t="s">
        <v>217</v>
      </c>
      <c r="D91" s="3" t="s">
        <v>70</v>
      </c>
      <c r="E91" s="7" t="s">
        <v>49</v>
      </c>
      <c r="F91" s="9">
        <v>413.58</v>
      </c>
    </row>
    <row r="92" spans="1:6" ht="31.5" x14ac:dyDescent="0.2">
      <c r="A92" s="2" t="s">
        <v>218</v>
      </c>
      <c r="B92" s="1" t="s">
        <v>1</v>
      </c>
      <c r="C92" s="1" t="s">
        <v>219</v>
      </c>
      <c r="D92" s="3" t="s">
        <v>70</v>
      </c>
      <c r="E92" s="7" t="s">
        <v>49</v>
      </c>
      <c r="F92" s="9">
        <v>413.58</v>
      </c>
    </row>
    <row r="93" spans="1:6" ht="15.75" x14ac:dyDescent="0.25">
      <c r="A93" s="10" t="s">
        <v>220</v>
      </c>
      <c r="B93" s="1" t="s">
        <v>4</v>
      </c>
      <c r="C93" s="1" t="s">
        <v>221</v>
      </c>
      <c r="D93" s="3" t="s">
        <v>71</v>
      </c>
      <c r="E93" s="7" t="s">
        <v>50</v>
      </c>
      <c r="F93" s="9">
        <v>1631.13</v>
      </c>
    </row>
    <row r="94" spans="1:6" ht="15.75" x14ac:dyDescent="0.2">
      <c r="A94" s="2" t="s">
        <v>158</v>
      </c>
      <c r="B94" s="1" t="s">
        <v>2</v>
      </c>
      <c r="C94" s="1" t="s">
        <v>101</v>
      </c>
      <c r="D94" s="3" t="s">
        <v>71</v>
      </c>
      <c r="E94" s="7" t="s">
        <v>50</v>
      </c>
      <c r="F94" s="9">
        <v>1341.88</v>
      </c>
    </row>
    <row r="95" spans="1:6" ht="15.75" x14ac:dyDescent="0.2">
      <c r="A95" s="2" t="s">
        <v>102</v>
      </c>
      <c r="B95" s="1" t="s">
        <v>1</v>
      </c>
      <c r="C95" s="1" t="s">
        <v>159</v>
      </c>
      <c r="D95" s="3" t="s">
        <v>71</v>
      </c>
      <c r="E95" s="7" t="s">
        <v>50</v>
      </c>
      <c r="F95" s="9">
        <v>1341.88</v>
      </c>
    </row>
    <row r="96" spans="1:6" ht="15.75" x14ac:dyDescent="0.2">
      <c r="A96" s="2" t="s">
        <v>156</v>
      </c>
      <c r="B96" s="1" t="s">
        <v>1</v>
      </c>
      <c r="C96" s="1" t="s">
        <v>157</v>
      </c>
      <c r="D96" s="3" t="s">
        <v>71</v>
      </c>
      <c r="E96" s="7" t="s">
        <v>50</v>
      </c>
      <c r="F96" s="9">
        <v>1341.88</v>
      </c>
    </row>
    <row r="97" spans="1:6" ht="15.75" x14ac:dyDescent="0.2">
      <c r="A97" s="2" t="s">
        <v>92</v>
      </c>
      <c r="B97" s="1" t="s">
        <v>1</v>
      </c>
      <c r="C97" s="1" t="s">
        <v>93</v>
      </c>
      <c r="D97" s="3" t="s">
        <v>70</v>
      </c>
      <c r="E97" s="7" t="s">
        <v>3</v>
      </c>
      <c r="F97" s="9">
        <v>226.15</v>
      </c>
    </row>
    <row r="98" spans="1:6" ht="15.75" x14ac:dyDescent="0.2">
      <c r="A98" s="2" t="s">
        <v>222</v>
      </c>
      <c r="B98" s="1" t="s">
        <v>1</v>
      </c>
      <c r="C98" s="1" t="s">
        <v>223</v>
      </c>
      <c r="D98" s="3" t="s">
        <v>70</v>
      </c>
      <c r="E98" s="7" t="s">
        <v>3</v>
      </c>
      <c r="F98" s="9">
        <v>226.15</v>
      </c>
    </row>
    <row r="99" spans="1:6" ht="15.75" x14ac:dyDescent="0.2">
      <c r="A99" s="2" t="s">
        <v>224</v>
      </c>
      <c r="B99" s="1" t="s">
        <v>1</v>
      </c>
      <c r="C99" s="1" t="s">
        <v>225</v>
      </c>
      <c r="D99" s="3" t="s">
        <v>72</v>
      </c>
      <c r="E99" s="7" t="s">
        <v>3</v>
      </c>
      <c r="F99" s="9">
        <v>853.94</v>
      </c>
    </row>
    <row r="100" spans="1:6" ht="15.75" x14ac:dyDescent="0.2">
      <c r="A100" s="2" t="s">
        <v>24</v>
      </c>
      <c r="B100" s="1" t="s">
        <v>1</v>
      </c>
      <c r="C100" s="1" t="s">
        <v>25</v>
      </c>
      <c r="D100" s="3" t="s">
        <v>72</v>
      </c>
      <c r="E100" s="7" t="s">
        <v>3</v>
      </c>
      <c r="F100" s="9">
        <v>853.94</v>
      </c>
    </row>
    <row r="101" spans="1:6" ht="15.75" x14ac:dyDescent="0.2">
      <c r="A101" s="2" t="s">
        <v>26</v>
      </c>
      <c r="B101" s="1" t="s">
        <v>1</v>
      </c>
      <c r="C101" s="1" t="s">
        <v>27</v>
      </c>
      <c r="D101" s="3" t="s">
        <v>72</v>
      </c>
      <c r="E101" s="7" t="s">
        <v>3</v>
      </c>
      <c r="F101" s="9">
        <v>853.94</v>
      </c>
    </row>
    <row r="102" spans="1:6" ht="15.75" x14ac:dyDescent="0.2">
      <c r="A102" s="2" t="s">
        <v>28</v>
      </c>
      <c r="B102" s="1" t="s">
        <v>4</v>
      </c>
      <c r="C102" s="1" t="s">
        <v>29</v>
      </c>
      <c r="D102" s="3" t="s">
        <v>73</v>
      </c>
      <c r="E102" s="7" t="s">
        <v>3</v>
      </c>
      <c r="F102" s="9">
        <v>1463.83</v>
      </c>
    </row>
    <row r="103" spans="1:6" ht="15.75" x14ac:dyDescent="0.2">
      <c r="A103" s="2" t="s">
        <v>226</v>
      </c>
      <c r="B103" s="1" t="s">
        <v>1</v>
      </c>
      <c r="C103" s="1" t="s">
        <v>227</v>
      </c>
      <c r="D103" s="3" t="s">
        <v>73</v>
      </c>
      <c r="E103" s="7" t="s">
        <v>3</v>
      </c>
      <c r="F103" s="9">
        <v>1769.15</v>
      </c>
    </row>
    <row r="104" spans="1:6" ht="15.75" x14ac:dyDescent="0.2">
      <c r="A104" s="2" t="s">
        <v>228</v>
      </c>
      <c r="B104" s="1" t="s">
        <v>1</v>
      </c>
      <c r="C104" s="1" t="s">
        <v>229</v>
      </c>
      <c r="D104" s="3" t="s">
        <v>73</v>
      </c>
      <c r="E104" s="7" t="s">
        <v>3</v>
      </c>
      <c r="F104" s="9">
        <v>1463.83</v>
      </c>
    </row>
    <row r="105" spans="1:6" ht="15.75" x14ac:dyDescent="0.2">
      <c r="A105" s="2" t="s">
        <v>230</v>
      </c>
      <c r="B105" s="1" t="s">
        <v>1</v>
      </c>
      <c r="C105" s="1" t="s">
        <v>231</v>
      </c>
      <c r="D105" s="3" t="s">
        <v>73</v>
      </c>
      <c r="E105" s="7" t="s">
        <v>3</v>
      </c>
      <c r="F105" s="9">
        <v>1463.83</v>
      </c>
    </row>
    <row r="106" spans="1:6" ht="15.75" x14ac:dyDescent="0.2">
      <c r="A106" s="2" t="s">
        <v>232</v>
      </c>
      <c r="B106" s="1" t="s">
        <v>1</v>
      </c>
      <c r="C106" s="1" t="s">
        <v>233</v>
      </c>
      <c r="D106" s="3" t="s">
        <v>73</v>
      </c>
      <c r="E106" s="7" t="s">
        <v>3</v>
      </c>
      <c r="F106" s="9">
        <v>1769.15</v>
      </c>
    </row>
    <row r="107" spans="1:6" ht="31.5" x14ac:dyDescent="0.2">
      <c r="A107" s="2" t="s">
        <v>234</v>
      </c>
      <c r="B107" s="1" t="s">
        <v>4</v>
      </c>
      <c r="C107" s="1" t="s">
        <v>235</v>
      </c>
      <c r="D107" s="3" t="s">
        <v>74</v>
      </c>
      <c r="E107" s="7" t="s">
        <v>51</v>
      </c>
      <c r="F107" s="9">
        <v>901.56</v>
      </c>
    </row>
    <row r="108" spans="1:6" ht="31.5" x14ac:dyDescent="0.2">
      <c r="A108" s="2" t="s">
        <v>36</v>
      </c>
      <c r="B108" s="1" t="s">
        <v>1</v>
      </c>
      <c r="C108" s="1" t="s">
        <v>37</v>
      </c>
      <c r="D108" s="3" t="s">
        <v>74</v>
      </c>
      <c r="E108" s="7" t="s">
        <v>51</v>
      </c>
      <c r="F108" s="9">
        <v>901.56</v>
      </c>
    </row>
    <row r="109" spans="1:6" ht="31.5" x14ac:dyDescent="0.2">
      <c r="A109" s="2" t="s">
        <v>236</v>
      </c>
      <c r="B109" s="1" t="s">
        <v>1</v>
      </c>
      <c r="C109" s="1" t="s">
        <v>237</v>
      </c>
      <c r="D109" s="3" t="s">
        <v>74</v>
      </c>
      <c r="E109" s="7" t="s">
        <v>51</v>
      </c>
      <c r="F109" s="9">
        <v>740.87</v>
      </c>
    </row>
    <row r="110" spans="1:6" ht="31.5" x14ac:dyDescent="0.2">
      <c r="A110" s="2" t="s">
        <v>38</v>
      </c>
      <c r="B110" s="1" t="s">
        <v>1</v>
      </c>
      <c r="C110" s="1" t="s">
        <v>39</v>
      </c>
      <c r="D110" s="3" t="s">
        <v>74</v>
      </c>
      <c r="E110" s="7" t="s">
        <v>51</v>
      </c>
      <c r="F110" s="9">
        <v>740.87</v>
      </c>
    </row>
    <row r="111" spans="1:6" ht="31.5" x14ac:dyDescent="0.2">
      <c r="A111" s="13" t="s">
        <v>238</v>
      </c>
      <c r="B111" s="1" t="s">
        <v>1</v>
      </c>
      <c r="C111" s="16" t="s">
        <v>239</v>
      </c>
      <c r="D111" s="3" t="s">
        <v>70</v>
      </c>
      <c r="E111" s="7" t="s">
        <v>52</v>
      </c>
      <c r="F111" s="9">
        <v>440.36</v>
      </c>
    </row>
    <row r="112" spans="1:6" ht="31.5" x14ac:dyDescent="0.2">
      <c r="A112" s="13" t="s">
        <v>240</v>
      </c>
      <c r="B112" s="1" t="s">
        <v>4</v>
      </c>
      <c r="C112" s="16" t="s">
        <v>241</v>
      </c>
      <c r="D112" s="3" t="s">
        <v>70</v>
      </c>
      <c r="E112" s="7" t="s">
        <v>52</v>
      </c>
      <c r="F112" s="9">
        <v>440.36</v>
      </c>
    </row>
    <row r="113" spans="1:6" ht="31.5" x14ac:dyDescent="0.2">
      <c r="A113" s="2" t="s">
        <v>170</v>
      </c>
      <c r="B113" s="1" t="s">
        <v>1</v>
      </c>
      <c r="C113" s="1" t="s">
        <v>171</v>
      </c>
      <c r="D113" s="3" t="s">
        <v>75</v>
      </c>
      <c r="E113" s="7" t="s">
        <v>52</v>
      </c>
      <c r="F113" s="9">
        <v>740.87</v>
      </c>
    </row>
    <row r="114" spans="1:6" ht="31.5" x14ac:dyDescent="0.2">
      <c r="A114" s="2" t="s">
        <v>172</v>
      </c>
      <c r="B114" s="1" t="s">
        <v>1</v>
      </c>
      <c r="C114" s="1" t="s">
        <v>173</v>
      </c>
      <c r="D114" s="3" t="s">
        <v>75</v>
      </c>
      <c r="E114" s="7" t="s">
        <v>52</v>
      </c>
      <c r="F114" s="9">
        <v>740.87</v>
      </c>
    </row>
    <row r="115" spans="1:6" ht="31.5" x14ac:dyDescent="0.25">
      <c r="A115" s="10" t="s">
        <v>242</v>
      </c>
      <c r="B115" s="1" t="s">
        <v>1</v>
      </c>
      <c r="C115" s="1" t="s">
        <v>243</v>
      </c>
      <c r="D115" s="3" t="s">
        <v>75</v>
      </c>
      <c r="E115" s="7" t="s">
        <v>52</v>
      </c>
      <c r="F115" s="9">
        <v>740.87</v>
      </c>
    </row>
    <row r="116" spans="1:6" ht="31.5" x14ac:dyDescent="0.2">
      <c r="A116" s="2" t="s">
        <v>176</v>
      </c>
      <c r="B116" s="1" t="s">
        <v>1</v>
      </c>
      <c r="C116" s="1" t="s">
        <v>177</v>
      </c>
      <c r="D116" s="3" t="s">
        <v>75</v>
      </c>
      <c r="E116" s="7" t="s">
        <v>52</v>
      </c>
      <c r="F116" s="9">
        <v>740.87</v>
      </c>
    </row>
    <row r="117" spans="1:6" ht="31.5" x14ac:dyDescent="0.2">
      <c r="A117" s="2" t="s">
        <v>178</v>
      </c>
      <c r="B117" s="1" t="s">
        <v>1</v>
      </c>
      <c r="C117" s="1" t="s">
        <v>179</v>
      </c>
      <c r="D117" s="3" t="s">
        <v>75</v>
      </c>
      <c r="E117" s="7" t="s">
        <v>52</v>
      </c>
      <c r="F117" s="9">
        <v>740.87</v>
      </c>
    </row>
    <row r="118" spans="1:6" ht="31.5" x14ac:dyDescent="0.2">
      <c r="A118" s="2" t="s">
        <v>180</v>
      </c>
      <c r="B118" s="1" t="s">
        <v>1</v>
      </c>
      <c r="C118" s="1" t="s">
        <v>181</v>
      </c>
      <c r="D118" s="3" t="s">
        <v>75</v>
      </c>
      <c r="E118" s="7" t="s">
        <v>52</v>
      </c>
      <c r="F118" s="9">
        <v>740.87</v>
      </c>
    </row>
    <row r="119" spans="1:6" ht="31.5" x14ac:dyDescent="0.2">
      <c r="A119" s="2" t="s">
        <v>244</v>
      </c>
      <c r="B119" s="1" t="s">
        <v>1</v>
      </c>
      <c r="C119" s="1" t="s">
        <v>245</v>
      </c>
      <c r="D119" s="3" t="s">
        <v>75</v>
      </c>
      <c r="E119" s="7" t="s">
        <v>52</v>
      </c>
      <c r="F119" s="9">
        <v>901.56</v>
      </c>
    </row>
    <row r="120" spans="1:6" ht="31.5" x14ac:dyDescent="0.25">
      <c r="A120" s="10" t="s">
        <v>246</v>
      </c>
      <c r="B120" s="1" t="s">
        <v>1</v>
      </c>
      <c r="C120" s="1" t="s">
        <v>247</v>
      </c>
      <c r="D120" s="3" t="s">
        <v>75</v>
      </c>
      <c r="E120" s="7" t="s">
        <v>52</v>
      </c>
      <c r="F120" s="9">
        <v>740.87</v>
      </c>
    </row>
    <row r="121" spans="1:6" ht="15.75" x14ac:dyDescent="0.25">
      <c r="A121" s="10" t="s">
        <v>248</v>
      </c>
      <c r="B121" s="1" t="s">
        <v>4</v>
      </c>
      <c r="C121" s="1" t="s">
        <v>249</v>
      </c>
      <c r="D121" s="3" t="s">
        <v>76</v>
      </c>
      <c r="E121" s="7" t="s">
        <v>53</v>
      </c>
      <c r="F121" s="8">
        <v>413.58</v>
      </c>
    </row>
    <row r="122" spans="1:6" ht="15.75" x14ac:dyDescent="0.2">
      <c r="A122" s="17" t="s">
        <v>250</v>
      </c>
      <c r="B122" s="1" t="s">
        <v>1</v>
      </c>
      <c r="C122" s="1" t="s">
        <v>251</v>
      </c>
      <c r="D122" s="3" t="s">
        <v>76</v>
      </c>
      <c r="E122" s="7" t="s">
        <v>53</v>
      </c>
      <c r="F122" s="9">
        <v>504.64</v>
      </c>
    </row>
    <row r="123" spans="1:6" ht="15.75" x14ac:dyDescent="0.2">
      <c r="A123" s="2" t="s">
        <v>252</v>
      </c>
      <c r="B123" s="1" t="s">
        <v>1</v>
      </c>
      <c r="C123" s="1" t="s">
        <v>253</v>
      </c>
      <c r="D123" s="3" t="s">
        <v>76</v>
      </c>
      <c r="E123" s="7" t="s">
        <v>53</v>
      </c>
      <c r="F123" s="9">
        <v>413.58</v>
      </c>
    </row>
    <row r="124" spans="1:6" ht="15.75" x14ac:dyDescent="0.2">
      <c r="A124" s="2" t="s">
        <v>254</v>
      </c>
      <c r="B124" s="1" t="s">
        <v>1</v>
      </c>
      <c r="C124" s="1" t="s">
        <v>255</v>
      </c>
      <c r="D124" s="3" t="s">
        <v>77</v>
      </c>
      <c r="E124" s="7" t="s">
        <v>3</v>
      </c>
      <c r="F124" s="9">
        <v>434.39</v>
      </c>
    </row>
    <row r="125" spans="1:6" ht="15.75" x14ac:dyDescent="0.2">
      <c r="A125" s="2" t="s">
        <v>256</v>
      </c>
      <c r="B125" s="1" t="s">
        <v>1</v>
      </c>
      <c r="C125" s="1" t="s">
        <v>257</v>
      </c>
      <c r="D125" s="3" t="s">
        <v>77</v>
      </c>
      <c r="E125" s="7" t="s">
        <v>3</v>
      </c>
      <c r="F125" s="9">
        <v>434.39</v>
      </c>
    </row>
    <row r="126" spans="1:6" ht="15.75" x14ac:dyDescent="0.2">
      <c r="A126" s="2" t="s">
        <v>258</v>
      </c>
      <c r="B126" s="1" t="s">
        <v>1</v>
      </c>
      <c r="C126" s="1" t="s">
        <v>259</v>
      </c>
      <c r="D126" s="3" t="s">
        <v>77</v>
      </c>
      <c r="E126" s="7" t="s">
        <v>3</v>
      </c>
      <c r="F126" s="9">
        <v>434.39</v>
      </c>
    </row>
    <row r="127" spans="1:6" ht="15.75" x14ac:dyDescent="0.2">
      <c r="A127" s="2" t="s">
        <v>40</v>
      </c>
      <c r="B127" s="1" t="s">
        <v>4</v>
      </c>
      <c r="C127" s="1" t="s">
        <v>41</v>
      </c>
      <c r="D127" s="3" t="s">
        <v>78</v>
      </c>
      <c r="E127" s="7" t="s">
        <v>44</v>
      </c>
      <c r="F127" s="8">
        <v>364.79</v>
      </c>
    </row>
    <row r="128" spans="1:6" ht="15.75" x14ac:dyDescent="0.2">
      <c r="A128" s="2" t="s">
        <v>14</v>
      </c>
      <c r="B128" s="1" t="s">
        <v>2</v>
      </c>
      <c r="C128" s="1" t="s">
        <v>15</v>
      </c>
      <c r="D128" s="3" t="s">
        <v>79</v>
      </c>
      <c r="E128" s="7" t="s">
        <v>0</v>
      </c>
      <c r="F128" s="9">
        <v>413.58</v>
      </c>
    </row>
    <row r="129" spans="1:6" ht="15.75" x14ac:dyDescent="0.2">
      <c r="A129" s="2" t="s">
        <v>12</v>
      </c>
      <c r="B129" s="1" t="s">
        <v>2</v>
      </c>
      <c r="C129" s="1" t="s">
        <v>13</v>
      </c>
      <c r="D129" s="3" t="s">
        <v>79</v>
      </c>
      <c r="E129" s="7" t="s">
        <v>0</v>
      </c>
      <c r="F129" s="9">
        <v>413.58</v>
      </c>
    </row>
    <row r="130" spans="1:6" ht="15.75" x14ac:dyDescent="0.2">
      <c r="A130" s="2" t="s">
        <v>22</v>
      </c>
      <c r="B130" s="1" t="s">
        <v>2</v>
      </c>
      <c r="C130" s="1" t="s">
        <v>23</v>
      </c>
      <c r="D130" s="3" t="s">
        <v>79</v>
      </c>
      <c r="E130" s="7" t="s">
        <v>0</v>
      </c>
      <c r="F130" s="9">
        <v>413.58</v>
      </c>
    </row>
    <row r="131" spans="1:6" ht="15.75" x14ac:dyDescent="0.2">
      <c r="A131" s="2" t="s">
        <v>240</v>
      </c>
      <c r="B131" s="1" t="s">
        <v>4</v>
      </c>
      <c r="C131" s="1" t="s">
        <v>260</v>
      </c>
      <c r="D131" s="3" t="s">
        <v>80</v>
      </c>
      <c r="E131" s="7" t="s">
        <v>3</v>
      </c>
      <c r="F131" s="9">
        <f>1142.51+434.4-300.51</f>
        <v>1276.3999999999999</v>
      </c>
    </row>
    <row r="132" spans="1:6" ht="15.75" x14ac:dyDescent="0.2">
      <c r="A132" s="2" t="s">
        <v>261</v>
      </c>
      <c r="B132" s="1" t="s">
        <v>1</v>
      </c>
      <c r="C132" s="1" t="s">
        <v>262</v>
      </c>
      <c r="D132" s="3" t="s">
        <v>80</v>
      </c>
      <c r="E132" s="7" t="s">
        <v>3</v>
      </c>
      <c r="F132" s="9">
        <f>1142.51+434.4-300.51</f>
        <v>1276.3999999999999</v>
      </c>
    </row>
    <row r="133" spans="1:6" ht="15.75" x14ac:dyDescent="0.2">
      <c r="A133" s="2" t="s">
        <v>16</v>
      </c>
      <c r="B133" s="1" t="s">
        <v>1</v>
      </c>
      <c r="C133" s="1" t="s">
        <v>17</v>
      </c>
      <c r="D133" s="3" t="s">
        <v>80</v>
      </c>
      <c r="E133" s="7" t="s">
        <v>3</v>
      </c>
      <c r="F133" s="9">
        <f>1142.51+434.4-300.51</f>
        <v>1276.3999999999999</v>
      </c>
    </row>
    <row r="134" spans="1:6" ht="15.75" x14ac:dyDescent="0.2">
      <c r="A134" s="2" t="s">
        <v>263</v>
      </c>
      <c r="B134" s="1" t="s">
        <v>1</v>
      </c>
      <c r="C134" s="1" t="s">
        <v>264</v>
      </c>
      <c r="D134" s="3" t="s">
        <v>80</v>
      </c>
      <c r="E134" s="7" t="s">
        <v>3</v>
      </c>
      <c r="F134" s="9">
        <f>1142.51+434.4-300.51</f>
        <v>1276.3999999999999</v>
      </c>
    </row>
    <row r="135" spans="1:6" ht="15.75" x14ac:dyDescent="0.2">
      <c r="A135" s="2" t="s">
        <v>265</v>
      </c>
      <c r="B135" s="1" t="s">
        <v>4</v>
      </c>
      <c r="C135" s="1" t="s">
        <v>266</v>
      </c>
      <c r="D135" s="3" t="s">
        <v>81</v>
      </c>
      <c r="E135" s="7" t="s">
        <v>3</v>
      </c>
      <c r="F135" s="9">
        <v>413.58</v>
      </c>
    </row>
    <row r="136" spans="1:6" ht="15.75" x14ac:dyDescent="0.2">
      <c r="A136" s="2" t="s">
        <v>267</v>
      </c>
      <c r="B136" s="1" t="s">
        <v>1</v>
      </c>
      <c r="C136" s="1" t="s">
        <v>268</v>
      </c>
      <c r="D136" s="3" t="s">
        <v>81</v>
      </c>
      <c r="E136" s="7" t="s">
        <v>3</v>
      </c>
      <c r="F136" s="9">
        <v>504.64</v>
      </c>
    </row>
    <row r="137" spans="1:6" ht="15.75" x14ac:dyDescent="0.2">
      <c r="A137" s="2" t="s">
        <v>269</v>
      </c>
      <c r="B137" s="1" t="s">
        <v>1</v>
      </c>
      <c r="C137" s="1" t="s">
        <v>270</v>
      </c>
      <c r="D137" s="3" t="s">
        <v>81</v>
      </c>
      <c r="E137" s="7" t="s">
        <v>3</v>
      </c>
      <c r="F137" s="9">
        <v>413.58</v>
      </c>
    </row>
    <row r="138" spans="1:6" ht="15.75" x14ac:dyDescent="0.2">
      <c r="A138" s="2" t="s">
        <v>271</v>
      </c>
      <c r="B138" s="1" t="s">
        <v>1</v>
      </c>
      <c r="C138" s="1" t="s">
        <v>272</v>
      </c>
      <c r="D138" s="3" t="s">
        <v>81</v>
      </c>
      <c r="E138" s="7" t="s">
        <v>3</v>
      </c>
      <c r="F138" s="9">
        <v>504.64</v>
      </c>
    </row>
    <row r="139" spans="1:6" ht="15.75" x14ac:dyDescent="0.2">
      <c r="A139" s="2" t="s">
        <v>273</v>
      </c>
      <c r="B139" s="1" t="s">
        <v>1</v>
      </c>
      <c r="C139" s="1" t="s">
        <v>274</v>
      </c>
      <c r="D139" s="3" t="s">
        <v>81</v>
      </c>
      <c r="E139" s="7" t="s">
        <v>3</v>
      </c>
      <c r="F139" s="9">
        <v>413.58</v>
      </c>
    </row>
    <row r="140" spans="1:6" ht="15.75" x14ac:dyDescent="0.2">
      <c r="A140" s="2" t="s">
        <v>275</v>
      </c>
      <c r="B140" s="1" t="s">
        <v>1</v>
      </c>
      <c r="C140" s="1" t="s">
        <v>276</v>
      </c>
      <c r="D140" s="3" t="s">
        <v>81</v>
      </c>
      <c r="E140" s="7" t="s">
        <v>3</v>
      </c>
      <c r="F140" s="9">
        <v>413.58</v>
      </c>
    </row>
    <row r="141" spans="1:6" ht="15.75" x14ac:dyDescent="0.2">
      <c r="A141" s="2" t="s">
        <v>277</v>
      </c>
      <c r="B141" s="1" t="s">
        <v>1</v>
      </c>
      <c r="C141" s="1" t="s">
        <v>278</v>
      </c>
      <c r="D141" s="3" t="s">
        <v>81</v>
      </c>
      <c r="E141" s="7" t="s">
        <v>3</v>
      </c>
      <c r="F141" s="9">
        <v>413.58</v>
      </c>
    </row>
    <row r="142" spans="1:6" ht="15.75" x14ac:dyDescent="0.2">
      <c r="A142" s="2" t="s">
        <v>279</v>
      </c>
      <c r="B142" s="1" t="s">
        <v>1</v>
      </c>
      <c r="C142" s="1" t="s">
        <v>280</v>
      </c>
      <c r="D142" s="3" t="s">
        <v>81</v>
      </c>
      <c r="E142" s="7" t="s">
        <v>3</v>
      </c>
      <c r="F142" s="9">
        <v>413.58</v>
      </c>
    </row>
    <row r="143" spans="1:6" ht="15.75" x14ac:dyDescent="0.2">
      <c r="A143" s="2" t="s">
        <v>281</v>
      </c>
      <c r="B143" s="1" t="s">
        <v>1</v>
      </c>
      <c r="C143" s="1" t="s">
        <v>282</v>
      </c>
      <c r="D143" s="3" t="s">
        <v>82</v>
      </c>
      <c r="E143" s="7" t="s">
        <v>3</v>
      </c>
      <c r="F143" s="9">
        <v>1041.3699999999999</v>
      </c>
    </row>
    <row r="144" spans="1:6" ht="15.75" x14ac:dyDescent="0.2">
      <c r="A144" s="2" t="s">
        <v>283</v>
      </c>
      <c r="B144" s="1" t="s">
        <v>1</v>
      </c>
      <c r="C144" s="1" t="s">
        <v>284</v>
      </c>
      <c r="D144" s="3" t="s">
        <v>82</v>
      </c>
      <c r="E144" s="7" t="s">
        <v>3</v>
      </c>
      <c r="F144" s="9">
        <v>1041.3699999999999</v>
      </c>
    </row>
    <row r="145" spans="1:6" ht="15.75" x14ac:dyDescent="0.2">
      <c r="A145" s="2" t="s">
        <v>34</v>
      </c>
      <c r="B145" s="1" t="s">
        <v>1</v>
      </c>
      <c r="C145" s="1" t="s">
        <v>35</v>
      </c>
      <c r="D145" s="3" t="s">
        <v>83</v>
      </c>
      <c r="E145" s="7" t="s">
        <v>3</v>
      </c>
      <c r="F145" s="9">
        <v>1427.02</v>
      </c>
    </row>
    <row r="146" spans="1:6" ht="15.75" x14ac:dyDescent="0.2">
      <c r="A146" s="2" t="s">
        <v>30</v>
      </c>
      <c r="B146" s="1" t="s">
        <v>1</v>
      </c>
      <c r="C146" s="1" t="s">
        <v>31</v>
      </c>
      <c r="D146" s="3" t="s">
        <v>83</v>
      </c>
      <c r="E146" s="7" t="s">
        <v>3</v>
      </c>
      <c r="F146" s="9">
        <v>1175.26</v>
      </c>
    </row>
    <row r="147" spans="1:6" ht="15.75" x14ac:dyDescent="0.2">
      <c r="A147" s="2" t="s">
        <v>285</v>
      </c>
      <c r="B147" s="1" t="s">
        <v>4</v>
      </c>
      <c r="C147" s="1" t="s">
        <v>286</v>
      </c>
      <c r="D147" s="3" t="s">
        <v>84</v>
      </c>
      <c r="E147" s="7" t="s">
        <v>3</v>
      </c>
      <c r="F147" s="9">
        <f>978.89-282.66</f>
        <v>696.23</v>
      </c>
    </row>
    <row r="148" spans="1:6" ht="15.75" x14ac:dyDescent="0.25">
      <c r="A148" s="2" t="s">
        <v>287</v>
      </c>
      <c r="B148" s="1" t="s">
        <v>90</v>
      </c>
      <c r="C148" s="11" t="s">
        <v>288</v>
      </c>
      <c r="D148" s="3" t="s">
        <v>84</v>
      </c>
      <c r="E148" s="7" t="s">
        <v>3</v>
      </c>
      <c r="F148" s="9">
        <f>978.89-282.66</f>
        <v>696.23</v>
      </c>
    </row>
    <row r="149" spans="1:6" ht="15.75" x14ac:dyDescent="0.2">
      <c r="A149" s="2" t="s">
        <v>289</v>
      </c>
      <c r="B149" s="1" t="s">
        <v>1</v>
      </c>
      <c r="C149" s="1" t="s">
        <v>290</v>
      </c>
      <c r="D149" s="3" t="s">
        <v>84</v>
      </c>
      <c r="E149" s="7" t="s">
        <v>3</v>
      </c>
      <c r="F149" s="9">
        <f>978.89-282.66</f>
        <v>696.23</v>
      </c>
    </row>
    <row r="150" spans="1:6" ht="15.75" x14ac:dyDescent="0.2">
      <c r="A150" s="2" t="s">
        <v>291</v>
      </c>
      <c r="B150" s="1" t="s">
        <v>1</v>
      </c>
      <c r="C150" s="1" t="s">
        <v>292</v>
      </c>
      <c r="D150" s="3" t="s">
        <v>84</v>
      </c>
      <c r="E150" s="7" t="s">
        <v>3</v>
      </c>
      <c r="F150" s="9">
        <f>1191.37-343.36</f>
        <v>848.00999999999988</v>
      </c>
    </row>
    <row r="151" spans="1:6" ht="15.75" x14ac:dyDescent="0.2">
      <c r="E151" s="18" t="s">
        <v>11</v>
      </c>
      <c r="F151" s="12">
        <f>SUM(F13:F150)</f>
        <v>103887.73999999995</v>
      </c>
    </row>
  </sheetData>
  <pageMargins left="0.11811023622047245" right="0.11811023622047245" top="0.78740157480314965" bottom="0.78740157480314965" header="0.31496062992125984" footer="0.31496062992125984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Julho 2018</vt:lpstr>
      <vt:lpstr>'Julho 2018'!Area_de_impressao</vt:lpstr>
      <vt:lpstr>'Julho 2018'!Titulos_de_impressao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José Roberto da Silva</dc:creator>
  <cp:lastModifiedBy>Leo Rollemberg Lacerda</cp:lastModifiedBy>
  <cp:lastPrinted>2018-07-18T16:32:18Z</cp:lastPrinted>
  <dcterms:created xsi:type="dcterms:W3CDTF">2016-06-15T16:05:45Z</dcterms:created>
  <dcterms:modified xsi:type="dcterms:W3CDTF">2018-08-23T21:00:45Z</dcterms:modified>
</cp:coreProperties>
</file>